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\\HD-JOHOSYSTEM1\share\経理部やりとり\20230630_指定請求書当社HP貼付用データ\指定請求書用紙（Excel）\"/>
    </mc:Choice>
  </mc:AlternateContent>
  <xr:revisionPtr revIDLastSave="0" documentId="8_{029A0695-26A5-45AB-92F2-084C95490313}" xr6:coauthVersionLast="47" xr6:coauthVersionMax="47" xr10:uidLastSave="{00000000-0000-0000-0000-000000000000}"/>
  <bookViews>
    <workbookView xWindow="4440" yWindow="4365" windowWidth="22380" windowHeight="11070" tabRatio="710" xr2:uid="{7B4AEC43-29CE-4474-AE12-8F99570B6BB9}"/>
  </bookViews>
  <sheets>
    <sheet name="【請求書作成前入力シート】" sheetId="4" r:id="rId1"/>
    <sheet name="Sheet2" sheetId="6" state="hidden" r:id="rId2"/>
    <sheet name="【消費税率10％対応】" sheetId="3" r:id="rId3"/>
  </sheets>
  <definedNames>
    <definedName name="_xlnm.Print_Area" localSheetId="2">'【消費税率10％対応】'!$B$2:$BE$45</definedName>
    <definedName name="_xlnm.Print_Area" localSheetId="0">【請求書作成前入力シート】!$A$1:$J$40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G6" i="3" s="1"/>
  <c r="BG3" i="3"/>
  <c r="C15" i="3" l="1"/>
  <c r="DA32" i="3" a="1"/>
  <c r="DA32" i="3" s="1"/>
  <c r="DA30" i="3" a="1"/>
  <c r="DA30" i="3" s="1"/>
  <c r="DA28" i="3" a="1"/>
  <c r="DA28" i="3" s="1"/>
  <c r="AW3" i="3"/>
  <c r="BG5" i="3"/>
  <c r="K9" i="4"/>
  <c r="BQ5" i="3" s="1"/>
  <c r="AJ14" i="3"/>
  <c r="AJ7" i="3"/>
  <c r="BB5" i="3"/>
  <c r="AX5" i="3"/>
  <c r="AT5" i="3"/>
  <c r="AR5" i="3"/>
  <c r="AJ5" i="3"/>
  <c r="BG10" i="3"/>
  <c r="BG14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R14" i="3"/>
  <c r="BQ14" i="3"/>
  <c r="BP14" i="3"/>
  <c r="BO14" i="3"/>
  <c r="BN14" i="3"/>
  <c r="BM14" i="3"/>
  <c r="BL14" i="3"/>
  <c r="BK14" i="3"/>
  <c r="BJ14" i="3"/>
  <c r="BI14" i="3"/>
  <c r="BH14" i="3"/>
  <c r="BG13" i="3"/>
  <c r="BG7" i="3"/>
  <c r="D39" i="4" l="1"/>
  <c r="BG16" i="3"/>
  <c r="BG8" i="3"/>
  <c r="AJ10" i="3"/>
  <c r="D34" i="4"/>
  <c r="D32" i="4" s="1"/>
  <c r="I11" i="4"/>
  <c r="J15" i="3"/>
  <c r="AR12" i="3"/>
  <c r="AJ12" i="3"/>
  <c r="AJ9" i="3"/>
  <c r="AJ8" i="3"/>
  <c r="N26" i="3"/>
  <c r="CG15" i="3"/>
  <c r="N30" i="3" l="1"/>
  <c r="Y33" i="3" s="1"/>
  <c r="N24" i="3" s="1"/>
  <c r="D37" i="4"/>
  <c r="K22" i="3"/>
  <c r="D35" i="4" l="1"/>
  <c r="D38" i="4" s="1"/>
  <c r="CG32" i="3"/>
  <c r="CQ32" i="3" s="1"/>
  <c r="X22" i="3"/>
  <c r="X30" i="3"/>
  <c r="K20" i="3" s="1"/>
  <c r="N28" i="3"/>
  <c r="N36" i="3"/>
  <c r="N20" i="3" s="1"/>
  <c r="N18" i="3" s="1"/>
  <c r="D40" i="4"/>
  <c r="CG28" i="3" l="1"/>
  <c r="CQ28" i="3" s="1"/>
  <c r="E8" i="3"/>
  <c r="E9" i="3" s="1"/>
  <c r="CG17" i="3" l="1"/>
  <c r="CG21" i="3"/>
  <c r="CG19" i="3"/>
  <c r="CG30" i="3"/>
  <c r="CQ30" i="3" s="1"/>
  <c r="N38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<sst xmlns="http://schemas.openxmlformats.org/spreadsheetml/2006/main" count="187" uniqueCount="127">
  <si>
    <t>【入力要領】</t>
    <rPh sb="1" eb="3">
      <t>ニュウリョク</t>
    </rPh>
    <rPh sb="3" eb="5">
      <t>ヨウリョウ</t>
    </rPh>
    <phoneticPr fontId="3"/>
  </si>
  <si>
    <t>有償支給差引額合計( 税込 ）</t>
    <rPh sb="0" eb="2">
      <t>ユウショウ</t>
    </rPh>
    <rPh sb="2" eb="4">
      <t>シキュウ</t>
    </rPh>
    <rPh sb="4" eb="5">
      <t>サ</t>
    </rPh>
    <rPh sb="5" eb="6">
      <t>ヒ</t>
    </rPh>
    <rPh sb="6" eb="7">
      <t>ガク</t>
    </rPh>
    <rPh sb="7" eb="9">
      <t>ゴウケイ</t>
    </rPh>
    <rPh sb="11" eb="12">
      <t>ゼイ</t>
    </rPh>
    <rPh sb="12" eb="13">
      <t>コミ</t>
    </rPh>
    <phoneticPr fontId="3"/>
  </si>
  <si>
    <t>年　　 月　　 日</t>
    <rPh sb="0" eb="1">
      <t>ネン</t>
    </rPh>
    <rPh sb="4" eb="5">
      <t>ガツ</t>
    </rPh>
    <rPh sb="8" eb="9">
      <t>ニチ</t>
    </rPh>
    <phoneticPr fontId="3"/>
  </si>
  <si>
    <t>上記消費税額</t>
    <rPh sb="0" eb="2">
      <t>ジョウキ</t>
    </rPh>
    <rPh sb="2" eb="3">
      <t>ショウ</t>
    </rPh>
    <rPh sb="3" eb="4">
      <t>ヒ</t>
    </rPh>
    <rPh sb="4" eb="5">
      <t>ゼイ</t>
    </rPh>
    <rPh sb="5" eb="6">
      <t>ガク</t>
    </rPh>
    <phoneticPr fontId="3"/>
  </si>
  <si>
    <t>請求残高（③ － ④）</t>
    <rPh sb="0" eb="1">
      <t>ショウ</t>
    </rPh>
    <rPh sb="1" eb="2">
      <t>モトム</t>
    </rPh>
    <phoneticPr fontId="3"/>
  </si>
  <si>
    <t>⑦</t>
    <phoneticPr fontId="3"/>
  </si>
  <si>
    <t>税抜金額　計</t>
    <rPh sb="0" eb="1">
      <t>ゼイ</t>
    </rPh>
    <rPh sb="1" eb="2">
      <t>ヌ</t>
    </rPh>
    <rPh sb="2" eb="3">
      <t>キン</t>
    </rPh>
    <rPh sb="3" eb="4">
      <t>ガク</t>
    </rPh>
    <rPh sb="5" eb="6">
      <t>ケイ</t>
    </rPh>
    <phoneticPr fontId="3"/>
  </si>
  <si>
    <t>今月請求額</t>
    <rPh sb="1" eb="2">
      <t>ツキ</t>
    </rPh>
    <phoneticPr fontId="3"/>
  </si>
  <si>
    <t>⑥</t>
    <phoneticPr fontId="3"/>
  </si>
  <si>
    <t>前月迄請求額</t>
    <rPh sb="0" eb="2">
      <t>ゼンゲツ</t>
    </rPh>
    <rPh sb="2" eb="3">
      <t>マデ</t>
    </rPh>
    <rPh sb="3" eb="6">
      <t>セイキュウガク</t>
    </rPh>
    <phoneticPr fontId="3"/>
  </si>
  <si>
    <t>⑤</t>
    <phoneticPr fontId="3"/>
  </si>
  <si>
    <t>今月迄請求額</t>
    <rPh sb="0" eb="2">
      <t>コンゲツ</t>
    </rPh>
    <rPh sb="2" eb="3">
      <t>マデ</t>
    </rPh>
    <rPh sb="3" eb="5">
      <t>セイキュウ</t>
    </rPh>
    <rPh sb="5" eb="6">
      <t>ガク</t>
    </rPh>
    <phoneticPr fontId="3"/>
  </si>
  <si>
    <t>④</t>
    <phoneticPr fontId="3"/>
  </si>
  <si>
    <t>③</t>
    <phoneticPr fontId="3"/>
  </si>
  <si>
    <t>変更注文額(当初除）</t>
    <rPh sb="6" eb="8">
      <t>トウショ</t>
    </rPh>
    <rPh sb="8" eb="9">
      <t>ノゾ</t>
    </rPh>
    <phoneticPr fontId="3"/>
  </si>
  <si>
    <t>②</t>
    <phoneticPr fontId="3"/>
  </si>
  <si>
    <t>当初注文額</t>
    <phoneticPr fontId="3"/>
  </si>
  <si>
    <t>①</t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</si>
  <si>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</si>
  <si>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</si>
  <si>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</si>
  <si>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税抜金額</t>
    <rPh sb="0" eb="1">
      <t>ゼイ</t>
    </rPh>
    <rPh sb="1" eb="2">
      <t>ヌ</t>
    </rPh>
    <rPh sb="2" eb="3">
      <t>キン</t>
    </rPh>
    <rPh sb="3" eb="4">
      <t>ガク</t>
    </rPh>
    <phoneticPr fontId="3"/>
  </si>
  <si>
    <t>品名等</t>
    <rPh sb="0" eb="1">
      <t>ヒン</t>
    </rPh>
    <rPh sb="1" eb="2">
      <t>メイ</t>
    </rPh>
    <rPh sb="2" eb="3">
      <t>トウ</t>
    </rPh>
    <phoneticPr fontId="3"/>
  </si>
  <si>
    <t>支払先名等</t>
    <rPh sb="0" eb="1">
      <t>シ</t>
    </rPh>
    <rPh sb="1" eb="2">
      <t>バライ</t>
    </rPh>
    <rPh sb="2" eb="3">
      <t>サキ</t>
    </rPh>
    <rPh sb="3" eb="4">
      <t>メイ</t>
    </rPh>
    <rPh sb="4" eb="5">
      <t>トウ</t>
    </rPh>
    <phoneticPr fontId="3"/>
  </si>
  <si>
    <t>有償元証憑№</t>
    <rPh sb="0" eb="2">
      <t>ユウショウ</t>
    </rPh>
    <rPh sb="2" eb="3">
      <t>モト</t>
    </rPh>
    <rPh sb="3" eb="5">
      <t>ショウヒョウ</t>
    </rPh>
    <phoneticPr fontId="3"/>
  </si>
  <si>
    <t>印</t>
    <rPh sb="0" eb="1">
      <t>イン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</si>
  <si>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</si>
  <si>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r>
      <t>株式会社　</t>
    </r>
    <r>
      <rPr>
        <b/>
        <sz val="16"/>
        <rFont val="ＭＳ Ｐ明朝"/>
        <family val="1"/>
        <charset val="128"/>
      </rPr>
      <t>加　賀　田　組　　</t>
    </r>
    <r>
      <rPr>
        <b/>
        <sz val="12"/>
        <rFont val="ＭＳ Ｐ明朝"/>
        <family val="1"/>
        <charset val="128"/>
      </rPr>
      <t>御中</t>
    </r>
    <rPh sb="0" eb="4">
      <t>カブシキガイシャ</t>
    </rPh>
    <rPh sb="5" eb="6">
      <t>カ</t>
    </rPh>
    <rPh sb="7" eb="8">
      <t>ガ</t>
    </rPh>
    <rPh sb="9" eb="10">
      <t>タ</t>
    </rPh>
    <rPh sb="11" eb="12">
      <t>クミ</t>
    </rPh>
    <rPh sb="14" eb="16">
      <t>オンチュウ</t>
    </rPh>
    <phoneticPr fontId="3"/>
  </si>
  <si>
    <t>取引先
コード</t>
    <rPh sb="0" eb="3">
      <t>トリヒキサキ</t>
    </rPh>
    <phoneticPr fontId="3"/>
  </si>
  <si>
    <t>T</t>
    <phoneticPr fontId="3"/>
  </si>
  <si>
    <t>-</t>
    <phoneticPr fontId="3"/>
  </si>
  <si>
    <t>郵便番号</t>
    <rPh sb="0" eb="2">
      <t>ユウビン</t>
    </rPh>
    <rPh sb="2" eb="4">
      <t>バンゴウ</t>
    </rPh>
    <phoneticPr fontId="3"/>
  </si>
  <si>
    <t>住　　　所</t>
    <rPh sb="0" eb="1">
      <t>ジュウ</t>
    </rPh>
    <rPh sb="4" eb="5">
      <t>ショ</t>
    </rPh>
    <phoneticPr fontId="3"/>
  </si>
  <si>
    <t>社　　　名</t>
    <rPh sb="0" eb="1">
      <t>シャ</t>
    </rPh>
    <rPh sb="4" eb="5">
      <t>メイ</t>
    </rPh>
    <phoneticPr fontId="3"/>
  </si>
  <si>
    <t>代表者名</t>
    <rPh sb="0" eb="3">
      <t>ダイヒョウシャ</t>
    </rPh>
    <rPh sb="3" eb="4">
      <t>メイ</t>
    </rPh>
    <phoneticPr fontId="3"/>
  </si>
  <si>
    <t>電　　　話</t>
    <rPh sb="0" eb="1">
      <t>デン</t>
    </rPh>
    <rPh sb="4" eb="5">
      <t>ハナシ</t>
    </rPh>
    <phoneticPr fontId="3"/>
  </si>
  <si>
    <t>ご記入欄</t>
    <rPh sb="1" eb="4">
      <t>キニュウラン</t>
    </rPh>
    <phoneticPr fontId="3"/>
  </si>
  <si>
    <t>ご住所</t>
    <rPh sb="1" eb="3">
      <t>ジュウショ</t>
    </rPh>
    <phoneticPr fontId="3"/>
  </si>
  <si>
    <t>（都道府県名、区市町村名、地番）</t>
    <rPh sb="1" eb="5">
      <t>トドウフケン</t>
    </rPh>
    <rPh sb="5" eb="6">
      <t>メイ</t>
    </rPh>
    <rPh sb="7" eb="8">
      <t>ク</t>
    </rPh>
    <rPh sb="8" eb="12">
      <t>シチョウソンメイ</t>
    </rPh>
    <rPh sb="13" eb="15">
      <t>チバン</t>
    </rPh>
    <phoneticPr fontId="3"/>
  </si>
  <si>
    <t>（建物名、部屋番号）</t>
    <rPh sb="1" eb="3">
      <t>タテモノ</t>
    </rPh>
    <rPh sb="3" eb="4">
      <t>メイ</t>
    </rPh>
    <rPh sb="5" eb="7">
      <t>ヘヤ</t>
    </rPh>
    <rPh sb="7" eb="9">
      <t>バンゴウ</t>
    </rPh>
    <phoneticPr fontId="3"/>
  </si>
  <si>
    <t>会社名</t>
    <rPh sb="0" eb="2">
      <t>カイシャ</t>
    </rPh>
    <rPh sb="2" eb="3">
      <t>メイ</t>
    </rPh>
    <phoneticPr fontId="3"/>
  </si>
  <si>
    <t>（商号）</t>
    <rPh sb="1" eb="3">
      <t>ショウゴウ</t>
    </rPh>
    <phoneticPr fontId="3"/>
  </si>
  <si>
    <t>（本支店、営業所名等）</t>
    <rPh sb="1" eb="4">
      <t>ホンシテン</t>
    </rPh>
    <rPh sb="5" eb="8">
      <t>エイギョウショ</t>
    </rPh>
    <rPh sb="8" eb="9">
      <t>メイ</t>
    </rPh>
    <rPh sb="9" eb="10">
      <t>ナド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</si>
  <si>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</si>
  <si>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－</t>
    <phoneticPr fontId="3"/>
  </si>
  <si>
    <t xml:space="preserve"> 【工事名】</t>
    <rPh sb="4" eb="5">
      <t>メイ</t>
    </rPh>
    <phoneticPr fontId="3"/>
  </si>
  <si>
    <t>A:</t>
    <phoneticPr fontId="3"/>
  </si>
  <si>
    <t>B:</t>
    <phoneticPr fontId="3"/>
  </si>
  <si>
    <t>C:</t>
    <phoneticPr fontId="3"/>
  </si>
  <si>
    <t>（税込み）</t>
    <rPh sb="1" eb="3">
      <t>ゼイコ</t>
    </rPh>
    <phoneticPr fontId="3"/>
  </si>
  <si>
    <t>（税抜き）</t>
    <rPh sb="1" eb="2">
      <t>ゼイ</t>
    </rPh>
    <rPh sb="2" eb="3">
      <t>ヌ</t>
    </rPh>
    <phoneticPr fontId="3"/>
  </si>
  <si>
    <t>（消費税）</t>
    <rPh sb="1" eb="4">
      <t>ショウヒゼイ</t>
    </rPh>
    <phoneticPr fontId="3"/>
  </si>
  <si>
    <t xml:space="preserve"> 【工事コード】</t>
    <phoneticPr fontId="3"/>
  </si>
  <si>
    <r>
      <t xml:space="preserve">　①～⑦ は </t>
    </r>
    <r>
      <rPr>
        <b/>
        <sz val="9.5"/>
        <rFont val="メイリオ"/>
        <family val="3"/>
        <charset val="128"/>
      </rPr>
      <t>「</t>
    </r>
    <r>
      <rPr>
        <b/>
        <u val="double"/>
        <sz val="9.5"/>
        <rFont val="メイリオ"/>
        <family val="3"/>
        <charset val="128"/>
      </rPr>
      <t>税抜金額</t>
    </r>
    <r>
      <rPr>
        <b/>
        <sz val="9.5"/>
        <rFont val="メイリオ"/>
        <family val="3"/>
        <charset val="128"/>
      </rPr>
      <t>」</t>
    </r>
    <r>
      <rPr>
        <sz val="9.5"/>
        <rFont val="メイリオ"/>
        <family val="3"/>
        <charset val="128"/>
      </rPr>
      <t>となります</t>
    </r>
    <rPh sb="8" eb="10">
      <t>ゼイヌ</t>
    </rPh>
    <rPh sb="10" eb="12">
      <t>キンガク</t>
    </rPh>
    <phoneticPr fontId="3"/>
  </si>
  <si>
    <t>請求日</t>
    <rPh sb="0" eb="2">
      <t>セイキュウ</t>
    </rPh>
    <rPh sb="2" eb="3">
      <t>ヒ</t>
    </rPh>
    <phoneticPr fontId="3"/>
  </si>
  <si>
    <r>
      <t xml:space="preserve">有償支給差引請求金額
</t>
    </r>
    <r>
      <rPr>
        <sz val="8.5"/>
        <rFont val="ＭＳ Ｐゴシック"/>
        <family val="3"/>
        <charset val="128"/>
      </rPr>
      <t>（当社記入欄）</t>
    </r>
    <rPh sb="0" eb="2">
      <t>ユウショウ</t>
    </rPh>
    <rPh sb="2" eb="4">
      <t>シキュウ</t>
    </rPh>
    <rPh sb="4" eb="6">
      <t>サシヒキ</t>
    </rPh>
    <rPh sb="6" eb="8">
      <t>セイキュウ</t>
    </rPh>
    <rPh sb="8" eb="10">
      <t>キンガク</t>
    </rPh>
    <rPh sb="12" eb="14">
      <t>トウシャ</t>
    </rPh>
    <rPh sb="14" eb="16">
      <t>キニュウ</t>
    </rPh>
    <rPh sb="16" eb="17">
      <t>ラン</t>
    </rPh>
    <phoneticPr fontId="3"/>
  </si>
  <si>
    <r>
      <t>【有償支給差引明細</t>
    </r>
    <r>
      <rPr>
        <sz val="8.5"/>
        <rFont val="ＭＳ Ｐゴシック"/>
        <family val="3"/>
        <charset val="128"/>
      </rPr>
      <t>（当社記入欄）</t>
    </r>
    <r>
      <rPr>
        <sz val="8.5"/>
        <rFont val="メイリオ"/>
        <family val="3"/>
        <charset val="128"/>
      </rPr>
      <t>】</t>
    </r>
    <rPh sb="1" eb="3">
      <t>ユウショウ</t>
    </rPh>
    <rPh sb="3" eb="5">
      <t>シキュウ</t>
    </rPh>
    <rPh sb="5" eb="6">
      <t>サ</t>
    </rPh>
    <rPh sb="6" eb="7">
      <t>ヒ</t>
    </rPh>
    <rPh sb="7" eb="8">
      <t>メイ</t>
    </rPh>
    <rPh sb="8" eb="9">
      <t>ホソ</t>
    </rPh>
    <rPh sb="10" eb="12">
      <t>トウシャ</t>
    </rPh>
    <rPh sb="12" eb="14">
      <t>キニュウ</t>
    </rPh>
    <rPh sb="14" eb="15">
      <t>ラン</t>
    </rPh>
    <phoneticPr fontId="3"/>
  </si>
  <si>
    <t>税抜請求額</t>
    <rPh sb="0" eb="2">
      <t>ゼイヌ</t>
    </rPh>
    <rPh sb="2" eb="5">
      <t>セイキュウガク</t>
    </rPh>
    <phoneticPr fontId="3"/>
  </si>
  <si>
    <t>消費税額</t>
    <rPh sb="0" eb="3">
      <t>ショウヒゼイ</t>
    </rPh>
    <rPh sb="3" eb="4">
      <t>ガク</t>
    </rPh>
    <phoneticPr fontId="3"/>
  </si>
  <si>
    <t>Ａ</t>
    <phoneticPr fontId="3"/>
  </si>
  <si>
    <t>Ｂ</t>
    <phoneticPr fontId="3"/>
  </si>
  <si>
    <t>Ｃ</t>
    <phoneticPr fontId="3"/>
  </si>
  <si>
    <t>税込請求額</t>
    <rPh sb="0" eb="2">
      <t>ゼイコ</t>
    </rPh>
    <rPh sb="2" eb="4">
      <t>セイキュウ</t>
    </rPh>
    <rPh sb="4" eb="5">
      <t>ガク</t>
    </rPh>
    <phoneticPr fontId="3"/>
  </si>
  <si>
    <t>支払残額</t>
    <rPh sb="0" eb="2">
      <t>シハライ</t>
    </rPh>
    <rPh sb="2" eb="4">
      <t>ザンガク</t>
    </rPh>
    <phoneticPr fontId="3"/>
  </si>
  <si>
    <t>項　　目</t>
    <rPh sb="0" eb="1">
      <t>コウ</t>
    </rPh>
    <rPh sb="3" eb="4">
      <t>メ</t>
    </rPh>
    <phoneticPr fontId="3"/>
  </si>
  <si>
    <t>税込請求額</t>
    <rPh sb="0" eb="2">
      <t>ゼイコ</t>
    </rPh>
    <rPh sb="2" eb="5">
      <t>セイキュウガク</t>
    </rPh>
    <phoneticPr fontId="3"/>
  </si>
  <si>
    <t>税抜請求額</t>
    <rPh sb="0" eb="1">
      <t>ゼイ</t>
    </rPh>
    <rPh sb="1" eb="2">
      <t>バツ</t>
    </rPh>
    <rPh sb="2" eb="5">
      <t>セイキュウガク</t>
    </rPh>
    <phoneticPr fontId="3"/>
  </si>
  <si>
    <t/>
  </si>
  <si>
    <t>注文契約額</t>
    <rPh sb="0" eb="4">
      <t>チュウモンケイヤク</t>
    </rPh>
    <rPh sb="4" eb="5">
      <t>ガク</t>
    </rPh>
    <phoneticPr fontId="3"/>
  </si>
  <si>
    <t>累計請求額</t>
    <rPh sb="0" eb="2">
      <t>ルイケイ</t>
    </rPh>
    <rPh sb="2" eb="4">
      <t>セイキュウ</t>
    </rPh>
    <rPh sb="4" eb="5">
      <t>ガク</t>
    </rPh>
    <phoneticPr fontId="3"/>
  </si>
  <si>
    <t>税込請求額</t>
    <rPh sb="0" eb="2">
      <t>ゼイコ</t>
    </rPh>
    <rPh sb="2" eb="3">
      <t>ショウ</t>
    </rPh>
    <rPh sb="3" eb="4">
      <t>モトム</t>
    </rPh>
    <rPh sb="4" eb="5">
      <t>ガク</t>
    </rPh>
    <phoneticPr fontId="3"/>
  </si>
  <si>
    <t>税抜請求額</t>
    <rPh sb="0" eb="1">
      <t>ゼイ</t>
    </rPh>
    <rPh sb="1" eb="2">
      <t>ヌ</t>
    </rPh>
    <rPh sb="2" eb="4">
      <t>セイキュウ</t>
    </rPh>
    <rPh sb="4" eb="5">
      <t>ガク</t>
    </rPh>
    <phoneticPr fontId="3"/>
  </si>
  <si>
    <r>
      <t xml:space="preserve">消費税額
</t>
    </r>
    <r>
      <rPr>
        <sz val="9"/>
        <rFont val="ＭＳ Ｐ明朝"/>
        <family val="1"/>
        <charset val="128"/>
      </rPr>
      <t>（円未満切捨）</t>
    </r>
    <rPh sb="0" eb="3">
      <t>ショウヒゼイ</t>
    </rPh>
    <rPh sb="3" eb="4">
      <t>ガク</t>
    </rPh>
    <rPh sb="6" eb="7">
      <t>エン</t>
    </rPh>
    <rPh sb="7" eb="9">
      <t>ミマン</t>
    </rPh>
    <rPh sb="9" eb="10">
      <t>キ</t>
    </rPh>
    <rPh sb="10" eb="11">
      <t>ス</t>
    </rPh>
    <phoneticPr fontId="3"/>
  </si>
  <si>
    <r>
      <t xml:space="preserve">消費税額
</t>
    </r>
    <r>
      <rPr>
        <sz val="9"/>
        <rFont val="HG創英角ｺﾞｼｯｸUB"/>
        <family val="3"/>
        <charset val="128"/>
      </rPr>
      <t>（端数切捨）</t>
    </r>
    <rPh sb="0" eb="3">
      <t>ショウヒゼイ</t>
    </rPh>
    <rPh sb="3" eb="4">
      <t>ガク</t>
    </rPh>
    <rPh sb="6" eb="8">
      <t>ハスウ</t>
    </rPh>
    <rPh sb="8" eb="10">
      <t>キリス</t>
    </rPh>
    <phoneticPr fontId="3"/>
  </si>
  <si>
    <t>登録済</t>
    <rPh sb="0" eb="2">
      <t>トウロク</t>
    </rPh>
    <rPh sb="2" eb="3">
      <t>ズ</t>
    </rPh>
    <phoneticPr fontId="3"/>
  </si>
  <si>
    <t>未登録</t>
    <rPh sb="0" eb="3">
      <t>ミトウロク</t>
    </rPh>
    <phoneticPr fontId="3"/>
  </si>
  <si>
    <t>（御役職名）</t>
    <rPh sb="1" eb="2">
      <t>オ</t>
    </rPh>
    <rPh sb="2" eb="4">
      <t>ヤクショク</t>
    </rPh>
    <rPh sb="4" eb="5">
      <t>メイ</t>
    </rPh>
    <phoneticPr fontId="3"/>
  </si>
  <si>
    <t>（御名前）</t>
    <rPh sb="1" eb="4">
      <t>オナマエ</t>
    </rPh>
    <phoneticPr fontId="3"/>
  </si>
  <si>
    <r>
      <t>検査合格日</t>
    </r>
    <r>
      <rPr>
        <sz val="8.5"/>
        <rFont val="ＭＳ Ｐゴシック"/>
        <family val="3"/>
        <charset val="128"/>
      </rPr>
      <t>（当社記入欄）</t>
    </r>
    <rPh sb="0" eb="1">
      <t>ケン</t>
    </rPh>
    <rPh sb="1" eb="2">
      <t>サ</t>
    </rPh>
    <rPh sb="2" eb="3">
      <t>ゴウ</t>
    </rPh>
    <rPh sb="3" eb="4">
      <t>カク</t>
    </rPh>
    <rPh sb="4" eb="5">
      <t>ヒ</t>
    </rPh>
    <rPh sb="6" eb="8">
      <t>トウシャ</t>
    </rPh>
    <rPh sb="8" eb="10">
      <t>キニュウ</t>
    </rPh>
    <rPh sb="10" eb="11">
      <t>ラン</t>
    </rPh>
    <phoneticPr fontId="3"/>
  </si>
  <si>
    <t>）</t>
    <phoneticPr fontId="3"/>
  </si>
  <si>
    <t>（税率</t>
    <rPh sb="1" eb="3">
      <t>ゼイリツ</t>
    </rPh>
    <phoneticPr fontId="3"/>
  </si>
  <si>
    <t>（対象</t>
    <rPh sb="1" eb="3">
      <t>タイショウ</t>
    </rPh>
    <phoneticPr fontId="3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</si>
  <si>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3"/>
  </si>
  <si>
    <t>（消費税含</t>
    <rPh sb="1" eb="4">
      <t>ショウヒゼイ</t>
    </rPh>
    <rPh sb="4" eb="5">
      <t>フク</t>
    </rPh>
    <phoneticPr fontId="3"/>
  </si>
  <si>
    <t>（　⑥　）</t>
    <phoneticPr fontId="3"/>
  </si>
  <si>
    <t>　請　求　書　（ 注文契約用 ）</t>
    <rPh sb="1" eb="6">
      <t>セイキュウショ</t>
    </rPh>
    <rPh sb="9" eb="10">
      <t>チュウ</t>
    </rPh>
    <rPh sb="10" eb="11">
      <t>ブン</t>
    </rPh>
    <rPh sb="11" eb="12">
      <t>チギリ</t>
    </rPh>
    <rPh sb="12" eb="13">
      <t>ヤク</t>
    </rPh>
    <rPh sb="13" eb="14">
      <t>ヨウ</t>
    </rPh>
    <phoneticPr fontId="3"/>
  </si>
  <si>
    <t>請　求　日</t>
    <rPh sb="0" eb="1">
      <t>ショウ</t>
    </rPh>
    <rPh sb="2" eb="3">
      <t>モトム</t>
    </rPh>
    <rPh sb="4" eb="5">
      <t>ヒ</t>
    </rPh>
    <phoneticPr fontId="3"/>
  </si>
  <si>
    <r>
      <rPr>
        <sz val="13"/>
        <rFont val="HG創英角ｺﾞｼｯｸUB"/>
        <family val="3"/>
        <charset val="128"/>
      </rPr>
      <t>※月々請求額の備忘録としてご利用下さい（利用は任意です）
　</t>
    </r>
    <r>
      <rPr>
        <sz val="12"/>
        <rFont val="HG創英角ｺﾞｼｯｸUB"/>
        <family val="3"/>
        <charset val="128"/>
      </rPr>
      <t>（毎出来高請求時の消費税端数処理(円未満切捨)を考慮した最終支</t>
    </r>
    <r>
      <rPr>
        <sz val="13"/>
        <rFont val="HG創英角ｺﾞｼｯｸUB"/>
        <family val="3"/>
        <charset val="128"/>
      </rPr>
      <t>払時</t>
    </r>
    <r>
      <rPr>
        <sz val="12"/>
        <rFont val="HG創英角ｺﾞｼｯｸUB"/>
        <family val="3"/>
        <charset val="128"/>
      </rPr>
      <t>の“消費税請求額”の参考として下さい）</t>
    </r>
    <rPh sb="1" eb="3">
      <t>ツキヅキ</t>
    </rPh>
    <rPh sb="3" eb="6">
      <t>セイキュウガク</t>
    </rPh>
    <rPh sb="7" eb="10">
      <t>ビボウロク</t>
    </rPh>
    <rPh sb="14" eb="16">
      <t>リヨウ</t>
    </rPh>
    <rPh sb="16" eb="17">
      <t>クダ</t>
    </rPh>
    <rPh sb="20" eb="22">
      <t>リヨウ</t>
    </rPh>
    <rPh sb="23" eb="25">
      <t>ニンイ</t>
    </rPh>
    <rPh sb="31" eb="32">
      <t>マイ</t>
    </rPh>
    <rPh sb="32" eb="35">
      <t>デキダカ</t>
    </rPh>
    <rPh sb="35" eb="37">
      <t>セイキュウ</t>
    </rPh>
    <rPh sb="37" eb="38">
      <t>ジ</t>
    </rPh>
    <rPh sb="39" eb="42">
      <t>ショウヒゼイ</t>
    </rPh>
    <rPh sb="42" eb="46">
      <t>ハスウショリ</t>
    </rPh>
    <rPh sb="47" eb="50">
      <t>エンミマン</t>
    </rPh>
    <rPh sb="50" eb="51">
      <t>キ</t>
    </rPh>
    <rPh sb="51" eb="52">
      <t>ス</t>
    </rPh>
    <rPh sb="54" eb="56">
      <t>コウリョ</t>
    </rPh>
    <rPh sb="58" eb="60">
      <t>サイシュウ</t>
    </rPh>
    <rPh sb="60" eb="63">
      <t>シハライジ</t>
    </rPh>
    <rPh sb="65" eb="68">
      <t>ショウヒゼイ</t>
    </rPh>
    <rPh sb="68" eb="71">
      <t>セイキュウガク</t>
    </rPh>
    <rPh sb="73" eb="75">
      <t>サンコウ</t>
    </rPh>
    <rPh sb="78" eb="79">
      <t>クダ</t>
    </rPh>
    <phoneticPr fontId="3"/>
  </si>
  <si>
    <r>
      <rPr>
        <sz val="8"/>
        <rFont val="ＭＳ Ｐゴシック"/>
        <family val="3"/>
        <charset val="128"/>
      </rPr>
      <t xml:space="preserve">（当社記入欄） </t>
    </r>
    <r>
      <rPr>
        <sz val="11"/>
        <rFont val="ＭＳ Ｐ明朝"/>
        <family val="1"/>
        <charset val="128"/>
      </rPr>
      <t>証憑№</t>
    </r>
    <rPh sb="1" eb="3">
      <t>トウシャ</t>
    </rPh>
    <rPh sb="3" eb="5">
      <t>キニュウ</t>
    </rPh>
    <rPh sb="5" eb="6">
      <t>ラン</t>
    </rPh>
    <rPh sb="8" eb="10">
      <t>ショウヒョウ</t>
    </rPh>
    <phoneticPr fontId="3"/>
  </si>
  <si>
    <t>（</t>
    <phoneticPr fontId="3"/>
  </si>
  <si>
    <t xml:space="preserve"> 出来高</t>
    <rPh sb="1" eb="4">
      <t>デキダカ</t>
    </rPh>
    <phoneticPr fontId="3"/>
  </si>
  <si>
    <t>当初注文金額</t>
    <rPh sb="0" eb="2">
      <t>トウショ</t>
    </rPh>
    <rPh sb="2" eb="4">
      <t>チュウモン</t>
    </rPh>
    <rPh sb="4" eb="6">
      <t>キンガク</t>
    </rPh>
    <phoneticPr fontId="3"/>
  </si>
  <si>
    <t>累計注文金額</t>
    <rPh sb="0" eb="2">
      <t>ルイケイ</t>
    </rPh>
    <rPh sb="2" eb="4">
      <t>チュウモン</t>
    </rPh>
    <rPh sb="4" eb="6">
      <t>キンガク</t>
    </rPh>
    <phoneticPr fontId="3"/>
  </si>
  <si>
    <t>変更済注文金額</t>
    <rPh sb="0" eb="2">
      <t>ヘンコウ</t>
    </rPh>
    <rPh sb="2" eb="3">
      <t>ズ</t>
    </rPh>
    <rPh sb="3" eb="5">
      <t>チュウモン</t>
    </rPh>
    <rPh sb="5" eb="7">
      <t>キンガク</t>
    </rPh>
    <phoneticPr fontId="3"/>
  </si>
  <si>
    <r>
      <t>注文額計</t>
    </r>
    <r>
      <rPr>
        <sz val="11"/>
        <rFont val="ＭＳ Ｐ明朝"/>
        <family val="1"/>
        <charset val="128"/>
      </rPr>
      <t>（① ＋ ②）</t>
    </r>
    <rPh sb="0" eb="1">
      <t>チュウ</t>
    </rPh>
    <rPh sb="1" eb="2">
      <t>ブン</t>
    </rPh>
    <rPh sb="2" eb="3">
      <t>ガク</t>
    </rPh>
    <rPh sb="3" eb="4">
      <t>ケイ</t>
    </rPh>
    <phoneticPr fontId="3"/>
  </si>
  <si>
    <t>✔</t>
    <phoneticPr fontId="3"/>
  </si>
  <si>
    <t>精算月一括支払い</t>
    <rPh sb="0" eb="3">
      <t>セイサンヅキ</t>
    </rPh>
    <rPh sb="3" eb="5">
      <t>イッカツ</t>
    </rPh>
    <rPh sb="5" eb="7">
      <t>シハラ</t>
    </rPh>
    <phoneticPr fontId="3"/>
  </si>
  <si>
    <t>毎月支払い</t>
    <rPh sb="0" eb="2">
      <t>マイツキ</t>
    </rPh>
    <rPh sb="2" eb="4">
      <t>シハライ</t>
    </rPh>
    <phoneticPr fontId="3"/>
  </si>
  <si>
    <t xml:space="preserve"> </t>
    <phoneticPr fontId="3"/>
  </si>
  <si>
    <r>
      <t>取引先コード　</t>
    </r>
    <r>
      <rPr>
        <b/>
        <sz val="11"/>
        <color rgb="FFFF0000"/>
        <rFont val="メイリオ"/>
        <family val="3"/>
        <charset val="128"/>
      </rPr>
      <t>※お支払い前に発行します『支払通知書』、或いは注文書にも記載されております。</t>
    </r>
    <rPh sb="0" eb="3">
      <t>トリヒキサキ</t>
    </rPh>
    <phoneticPr fontId="3"/>
  </si>
  <si>
    <r>
      <t xml:space="preserve">円　　 </t>
    </r>
    <r>
      <rPr>
        <sz val="8"/>
        <rFont val="ＭＳ Ｐゴシック"/>
        <family val="3"/>
        <charset val="128"/>
      </rPr>
      <t>(消費税率）</t>
    </r>
    <r>
      <rPr>
        <sz val="11"/>
        <rFont val="ＭＳ Ｐゴシック"/>
        <family val="3"/>
        <charset val="128"/>
      </rPr>
      <t>..</t>
    </r>
    <rPh sb="0" eb="1">
      <t>エン</t>
    </rPh>
    <rPh sb="5" eb="8">
      <t>ショウヒゼイ</t>
    </rPh>
    <rPh sb="8" eb="9">
      <t>リツ</t>
    </rPh>
    <phoneticPr fontId="3"/>
  </si>
  <si>
    <t>記　入　項　目 　等</t>
    <rPh sb="0" eb="1">
      <t>キ</t>
    </rPh>
    <rPh sb="2" eb="3">
      <t>ニュウ</t>
    </rPh>
    <rPh sb="4" eb="5">
      <t>コウ</t>
    </rPh>
    <rPh sb="6" eb="7">
      <t>メ</t>
    </rPh>
    <rPh sb="9" eb="10">
      <t>トウ</t>
    </rPh>
    <phoneticPr fontId="3"/>
  </si>
  <si>
    <t>記　入　項　目　 等</t>
    <rPh sb="0" eb="1">
      <t>キ</t>
    </rPh>
    <rPh sb="2" eb="3">
      <t>ニュウ</t>
    </rPh>
    <rPh sb="4" eb="5">
      <t>コウ</t>
    </rPh>
    <rPh sb="6" eb="7">
      <t>メ</t>
    </rPh>
    <rPh sb="9" eb="10">
      <t>トウ</t>
    </rPh>
    <phoneticPr fontId="3"/>
  </si>
  <si>
    <t>注文書番号</t>
    <rPh sb="0" eb="2">
      <t>チュウモン</t>
    </rPh>
    <rPh sb="2" eb="3">
      <t>ショ</t>
    </rPh>
    <rPh sb="3" eb="5">
      <t>バンゴウ</t>
    </rPh>
    <phoneticPr fontId="3"/>
  </si>
  <si>
    <t>　 　　【消費税率10％対応】</t>
    <phoneticPr fontId="3"/>
  </si>
  <si>
    <t>※毎月請求書作成後、太罫線部分を “コピー”して、下表の該当支払回数箇所に “値貼付” を行って下さい。</t>
    <rPh sb="1" eb="3">
      <t>マイツキ</t>
    </rPh>
    <rPh sb="3" eb="6">
      <t>セイキュウショ</t>
    </rPh>
    <rPh sb="6" eb="9">
      <t>サクセイゴ</t>
    </rPh>
    <rPh sb="10" eb="13">
      <t>フトシケイセン</t>
    </rPh>
    <rPh sb="13" eb="15">
      <t>ブブン</t>
    </rPh>
    <rPh sb="25" eb="27">
      <t>カヒョウ</t>
    </rPh>
    <rPh sb="28" eb="30">
      <t>ガイトウ</t>
    </rPh>
    <rPh sb="30" eb="32">
      <t>シハライ</t>
    </rPh>
    <rPh sb="32" eb="34">
      <t>カイスウ</t>
    </rPh>
    <rPh sb="34" eb="36">
      <t>カショ</t>
    </rPh>
    <rPh sb="39" eb="40">
      <t>アタイ</t>
    </rPh>
    <rPh sb="40" eb="41">
      <t>ハ</t>
    </rPh>
    <rPh sb="41" eb="42">
      <t>ツ</t>
    </rPh>
    <rPh sb="45" eb="46">
      <t>オコナ</t>
    </rPh>
    <rPh sb="48" eb="49">
      <t>クダ</t>
    </rPh>
    <phoneticPr fontId="3"/>
  </si>
  <si>
    <t>登録番号</t>
    <rPh sb="0" eb="2">
      <t>トウロク</t>
    </rPh>
    <rPh sb="2" eb="4">
      <t>バンゴウ</t>
    </rPh>
    <phoneticPr fontId="3"/>
  </si>
  <si>
    <t>請求日..西暦（YYYY/MM/DD）にて記入ください</t>
    <rPh sb="0" eb="2">
      <t>セイキュウ</t>
    </rPh>
    <rPh sb="2" eb="3">
      <t>ビ</t>
    </rPh>
    <rPh sb="5" eb="7">
      <t>セイレキ</t>
    </rPh>
    <rPh sb="21" eb="23">
      <t>キニュウ</t>
    </rPh>
    <phoneticPr fontId="3"/>
  </si>
  <si>
    <r>
      <t xml:space="preserve">（ ..『取引先コード』 ご不明の場合は、お手間でも “加賀田組経理部 </t>
    </r>
    <r>
      <rPr>
        <b/>
        <u/>
        <sz val="11"/>
        <color rgb="FFFF0000"/>
        <rFont val="メイリオ"/>
        <family val="3"/>
        <charset val="128"/>
      </rPr>
      <t>025-247-8171</t>
    </r>
    <r>
      <rPr>
        <b/>
        <sz val="11"/>
        <color rgb="FFFF0000"/>
        <rFont val="メイリオ"/>
        <family val="3"/>
        <charset val="128"/>
      </rPr>
      <t>” 宛てにお問い合わせください）</t>
    </r>
    <rPh sb="5" eb="8">
      <t>トリヒキサキ</t>
    </rPh>
    <rPh sb="14" eb="16">
      <t>フメイ</t>
    </rPh>
    <rPh sb="17" eb="19">
      <t>バアイ</t>
    </rPh>
    <rPh sb="22" eb="24">
      <t>テマ</t>
    </rPh>
    <rPh sb="28" eb="32">
      <t>カガタグミ</t>
    </rPh>
    <rPh sb="32" eb="35">
      <t>ケイリブ</t>
    </rPh>
    <rPh sb="50" eb="51">
      <t>アテ</t>
    </rPh>
    <rPh sb="54" eb="55">
      <t>ト</t>
    </rPh>
    <rPh sb="56" eb="57">
      <t>ア</t>
    </rPh>
    <phoneticPr fontId="3"/>
  </si>
  <si>
    <r>
      <t>適格請求書等発行事業者登録番号登録の確認</t>
    </r>
    <r>
      <rPr>
        <b/>
        <sz val="11"/>
        <rFont val="メイリオ"/>
        <family val="3"/>
        <charset val="128"/>
      </rPr>
      <t xml:space="preserve"> </t>
    </r>
    <r>
      <rPr>
        <b/>
        <sz val="11"/>
        <color rgb="FFFF0000"/>
        <rFont val="メイリオ"/>
        <family val="3"/>
        <charset val="128"/>
      </rPr>
      <t>..不明の場合は、貴社 総務・経理部門に必ず確認ください</t>
    </r>
    <rPh sb="0" eb="2">
      <t>テキカク</t>
    </rPh>
    <rPh sb="2" eb="5">
      <t>セイキュウショ</t>
    </rPh>
    <rPh sb="5" eb="6">
      <t>トウ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5" eb="17">
      <t>トウロク</t>
    </rPh>
    <rPh sb="18" eb="20">
      <t>カクニン</t>
    </rPh>
    <rPh sb="23" eb="25">
      <t>フメイ</t>
    </rPh>
    <rPh sb="26" eb="28">
      <t>バアイ</t>
    </rPh>
    <rPh sb="30" eb="32">
      <t>キシャ</t>
    </rPh>
    <rPh sb="33" eb="35">
      <t>ソウム</t>
    </rPh>
    <rPh sb="36" eb="38">
      <t>ケイリ</t>
    </rPh>
    <rPh sb="38" eb="40">
      <t>ブモン</t>
    </rPh>
    <rPh sb="41" eb="42">
      <t>カナラ</t>
    </rPh>
    <rPh sb="43" eb="45">
      <t>カクニン</t>
    </rPh>
    <phoneticPr fontId="3"/>
  </si>
  <si>
    <r>
      <rPr>
        <b/>
        <sz val="10"/>
        <rFont val="メイリオ"/>
        <family val="3"/>
        <charset val="128"/>
      </rPr>
      <t>　 ↑</t>
    </r>
    <r>
      <rPr>
        <sz val="10"/>
        <rFont val="メイリオ"/>
        <family val="3"/>
        <charset val="128"/>
      </rPr>
      <t xml:space="preserve"> ドロップダウンリストより、何れかに  “✔”  を選択してください</t>
    </r>
    <rPh sb="17" eb="18">
      <t>イズ</t>
    </rPh>
    <rPh sb="29" eb="31">
      <t>センタク</t>
    </rPh>
    <phoneticPr fontId="3"/>
  </si>
  <si>
    <r>
      <t>適格請求書等発行事業者登録番号</t>
    </r>
    <r>
      <rPr>
        <sz val="11"/>
        <color rgb="FFFF0000"/>
        <rFont val="メイリオ"/>
        <family val="3"/>
        <charset val="128"/>
      </rPr>
      <t>（</t>
    </r>
    <r>
      <rPr>
        <b/>
        <u/>
        <sz val="11"/>
        <color rgb="FFFF0000"/>
        <rFont val="メイリオ"/>
        <family val="3"/>
        <charset val="128"/>
      </rPr>
      <t>登録済事業者の方は、必ず入力ください</t>
    </r>
    <r>
      <rPr>
        <sz val="11"/>
        <color rgb="FFFF0000"/>
        <rFont val="メイリオ"/>
        <family val="3"/>
        <charset val="128"/>
      </rPr>
      <t>）</t>
    </r>
    <rPh sb="0" eb="2">
      <t>テキカク</t>
    </rPh>
    <rPh sb="2" eb="5">
      <t>セイキュウショ</t>
    </rPh>
    <rPh sb="5" eb="6">
      <t>トウ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6" eb="18">
      <t>トウロク</t>
    </rPh>
    <rPh sb="18" eb="19">
      <t>ズ</t>
    </rPh>
    <rPh sb="19" eb="22">
      <t>ジギョウシャ</t>
    </rPh>
    <rPh sb="23" eb="24">
      <t>カタ</t>
    </rPh>
    <rPh sb="26" eb="27">
      <t>カナラ</t>
    </rPh>
    <rPh sb="28" eb="30">
      <t>ニュウリョク</t>
    </rPh>
    <phoneticPr fontId="3"/>
  </si>
  <si>
    <t>ＪＶ（共同企業体）施工の場合は、その企業体名称を記入ください</t>
    <rPh sb="3" eb="8">
      <t>キョウドウキギョウタイ</t>
    </rPh>
    <rPh sb="9" eb="11">
      <t>セコウ</t>
    </rPh>
    <rPh sb="12" eb="14">
      <t>バアイ</t>
    </rPh>
    <rPh sb="18" eb="20">
      <t>キギョウ</t>
    </rPh>
    <rPh sb="20" eb="21">
      <t>タイ</t>
    </rPh>
    <rPh sb="21" eb="23">
      <t>メイショウ</t>
    </rPh>
    <rPh sb="24" eb="26">
      <t>キニュウ</t>
    </rPh>
    <phoneticPr fontId="3"/>
  </si>
  <si>
    <t>工事名 .. "略称" を記入ください</t>
    <rPh sb="0" eb="3">
      <t>コウジメイ</t>
    </rPh>
    <rPh sb="8" eb="10">
      <t>リャクショウ</t>
    </rPh>
    <rPh sb="13" eb="15">
      <t>キニュウ</t>
    </rPh>
    <phoneticPr fontId="3"/>
  </si>
  <si>
    <t>工事コード..建築部小工事、舗道部雑工事の場合は、枝番も記入ください</t>
    <rPh sb="0" eb="2">
      <t>コウジ</t>
    </rPh>
    <rPh sb="7" eb="9">
      <t>ケンチク</t>
    </rPh>
    <rPh sb="9" eb="10">
      <t>ブ</t>
    </rPh>
    <rPh sb="10" eb="13">
      <t>ショウコウジ</t>
    </rPh>
    <rPh sb="14" eb="16">
      <t>ホドウ</t>
    </rPh>
    <rPh sb="16" eb="17">
      <t>ブ</t>
    </rPh>
    <rPh sb="17" eb="18">
      <t>ザツ</t>
    </rPh>
    <rPh sb="18" eb="20">
      <t>コウジ</t>
    </rPh>
    <rPh sb="21" eb="23">
      <t>バアイ</t>
    </rPh>
    <rPh sb="25" eb="27">
      <t>エダバン</t>
    </rPh>
    <rPh sb="28" eb="30">
      <t>キニュウ</t>
    </rPh>
    <phoneticPr fontId="3"/>
  </si>
  <si>
    <t>注文番号 ..追加・変更注文を含めて、最新の 注文番号 を記入ください</t>
    <rPh sb="0" eb="2">
      <t>チュウモン</t>
    </rPh>
    <rPh sb="2" eb="4">
      <t>バンゴウ</t>
    </rPh>
    <rPh sb="7" eb="9">
      <t>ツイカ</t>
    </rPh>
    <rPh sb="10" eb="12">
      <t>ヘンコウ</t>
    </rPh>
    <rPh sb="12" eb="14">
      <t>チュウモン</t>
    </rPh>
    <rPh sb="15" eb="16">
      <t>フク</t>
    </rPh>
    <rPh sb="19" eb="21">
      <t>サイシン</t>
    </rPh>
    <rPh sb="23" eb="25">
      <t>チュウモン</t>
    </rPh>
    <rPh sb="25" eb="27">
      <t>バンゴウ</t>
    </rPh>
    <rPh sb="29" eb="31">
      <t>キニュウ</t>
    </rPh>
    <phoneticPr fontId="3"/>
  </si>
  <si>
    <r>
      <t>消費税の支払時期</t>
    </r>
    <r>
      <rPr>
        <b/>
        <sz val="10"/>
        <color rgb="FFFF0000"/>
        <rFont val="メイリオ"/>
        <family val="3"/>
        <charset val="128"/>
      </rPr>
      <t>（注文書・請書(控)、【支払条件 - 消費税精算方法】に記載の精算条件 を選択ください）</t>
    </r>
    <rPh sb="0" eb="3">
      <t>ショウヒゼイ</t>
    </rPh>
    <rPh sb="4" eb="6">
      <t>シハライ</t>
    </rPh>
    <rPh sb="6" eb="8">
      <t>ジキ</t>
    </rPh>
    <rPh sb="9" eb="11">
      <t>チュウモン</t>
    </rPh>
    <rPh sb="11" eb="12">
      <t>ショ</t>
    </rPh>
    <rPh sb="13" eb="15">
      <t>ウケショ</t>
    </rPh>
    <rPh sb="16" eb="17">
      <t>ヒカエ</t>
    </rPh>
    <rPh sb="20" eb="22">
      <t>シハライ</t>
    </rPh>
    <rPh sb="22" eb="24">
      <t>ジョウケン</t>
    </rPh>
    <rPh sb="27" eb="30">
      <t>ショウヒゼイ</t>
    </rPh>
    <rPh sb="30" eb="34">
      <t>セイサンホウホウ</t>
    </rPh>
    <rPh sb="36" eb="38">
      <t>キサイ</t>
    </rPh>
    <rPh sb="39" eb="43">
      <t>セイサンジョウケン</t>
    </rPh>
    <rPh sb="45" eb="47">
      <t>センタク</t>
    </rPh>
    <phoneticPr fontId="3"/>
  </si>
  <si>
    <t>←ドロップダウンリストより、何れかに  “✔”  を選択してください</t>
    <phoneticPr fontId="3"/>
  </si>
  <si>
    <t>【請求書は３通作成頂き、うち２通（押印分・控え分）を弊社へ提出してください。
　残りの１通は貴社にて保管してください。】</t>
    <rPh sb="17" eb="19">
      <t>オウイン</t>
    </rPh>
    <rPh sb="19" eb="20">
      <t>ブン</t>
    </rPh>
    <rPh sb="21" eb="22">
      <t>ヒカ</t>
    </rPh>
    <rPh sb="23" eb="24">
      <t>ブン</t>
    </rPh>
    <phoneticPr fontId="3"/>
  </si>
  <si>
    <t xml:space="preserve"> 2．[C:消費税額]  へは、注文書【支払条件 - 消費税精算方法】記載される条件に基づきご請求ください。</t>
    <rPh sb="6" eb="9">
      <t>ショウヒゼイ</t>
    </rPh>
    <rPh sb="9" eb="10">
      <t>ガク</t>
    </rPh>
    <rPh sb="16" eb="19">
      <t>チュウモンショ</t>
    </rPh>
    <rPh sb="20" eb="22">
      <t>シハライ</t>
    </rPh>
    <rPh sb="22" eb="24">
      <t>ジョウケン</t>
    </rPh>
    <rPh sb="27" eb="30">
      <t>ショウヒゼイ</t>
    </rPh>
    <rPh sb="30" eb="32">
      <t>セイサン</t>
    </rPh>
    <rPh sb="32" eb="34">
      <t>ホウホウ</t>
    </rPh>
    <rPh sb="35" eb="37">
      <t>キサイ</t>
    </rPh>
    <rPh sb="40" eb="42">
      <t>ジョウケン</t>
    </rPh>
    <rPh sb="43" eb="44">
      <t>モト</t>
    </rPh>
    <rPh sb="47" eb="49">
      <t>セイキュウ</t>
    </rPh>
    <phoneticPr fontId="3"/>
  </si>
  <si>
    <t>　　また、変更・追加注文の締結後は、基本情報の更新を忘れずに行ってください。</t>
    <phoneticPr fontId="3"/>
  </si>
  <si>
    <t>追加変更契約を締結した場合は、都度、累計注文金額を直入力してください</t>
    <rPh sb="0" eb="2">
      <t>ツイカ</t>
    </rPh>
    <rPh sb="2" eb="4">
      <t>ヘンコウ</t>
    </rPh>
    <rPh sb="4" eb="6">
      <t>ケイヤク</t>
    </rPh>
    <rPh sb="7" eb="9">
      <t>テイケツ</t>
    </rPh>
    <rPh sb="11" eb="13">
      <t>バアイ</t>
    </rPh>
    <rPh sb="15" eb="17">
      <t>ツド</t>
    </rPh>
    <rPh sb="18" eb="20">
      <t>ルイケイ</t>
    </rPh>
    <rPh sb="20" eb="22">
      <t>チュウモン</t>
    </rPh>
    <rPh sb="22" eb="24">
      <t>キンガク</t>
    </rPh>
    <rPh sb="25" eb="26">
      <t>チョク</t>
    </rPh>
    <rPh sb="26" eb="28">
      <t>ニュウリョク</t>
    </rPh>
    <phoneticPr fontId="3"/>
  </si>
  <si>
    <t>請求書作成前に［貴社の基本情報］および［当社の工事情報］（白抜き箇所）を、必ずご入力ください。</t>
    <rPh sb="0" eb="3">
      <t>セイキュウショ</t>
    </rPh>
    <rPh sb="3" eb="5">
      <t>サクセイ</t>
    </rPh>
    <rPh sb="5" eb="6">
      <t>マエ</t>
    </rPh>
    <rPh sb="8" eb="10">
      <t>キシャ</t>
    </rPh>
    <rPh sb="11" eb="13">
      <t>キホン</t>
    </rPh>
    <rPh sb="13" eb="15">
      <t>ジョウホウ</t>
    </rPh>
    <rPh sb="20" eb="22">
      <t>トウシャ</t>
    </rPh>
    <rPh sb="23" eb="25">
      <t>コウジ</t>
    </rPh>
    <rPh sb="25" eb="27">
      <t>ジョウホウ</t>
    </rPh>
    <rPh sb="29" eb="31">
      <t>シロヌ</t>
    </rPh>
    <rPh sb="32" eb="34">
      <t>カショ</t>
    </rPh>
    <rPh sb="37" eb="38">
      <t>カナラ</t>
    </rPh>
    <rPh sb="40" eb="42">
      <t>ニュウリョク</t>
    </rPh>
    <phoneticPr fontId="3"/>
  </si>
  <si>
    <t>［貴社の基本情報］</t>
    <rPh sb="1" eb="3">
      <t>キシャ</t>
    </rPh>
    <rPh sb="4" eb="6">
      <t>キホン</t>
    </rPh>
    <rPh sb="6" eb="8">
      <t>ジョウホウ</t>
    </rPh>
    <phoneticPr fontId="3"/>
  </si>
  <si>
    <r>
      <t>［当社の工事情報］</t>
    </r>
    <r>
      <rPr>
        <sz val="13"/>
        <rFont val="メイリオ"/>
        <family val="3"/>
        <charset val="128"/>
      </rPr>
      <t>..発行済注文書の記載内容より必要箇所を転記してください</t>
    </r>
    <rPh sb="1" eb="3">
      <t>トウシャ</t>
    </rPh>
    <rPh sb="4" eb="6">
      <t>コウジ</t>
    </rPh>
    <rPh sb="6" eb="8">
      <t>ジョウホウ</t>
    </rPh>
    <rPh sb="11" eb="14">
      <t>ハッコウズ</t>
    </rPh>
    <rPh sb="14" eb="17">
      <t>チュウモンショ</t>
    </rPh>
    <rPh sb="18" eb="20">
      <t>キサイ</t>
    </rPh>
    <rPh sb="20" eb="22">
      <t>ナイヨウ</t>
    </rPh>
    <rPh sb="24" eb="26">
      <t>ヒツヨウ</t>
    </rPh>
    <rPh sb="26" eb="28">
      <t>カショ</t>
    </rPh>
    <rPh sb="29" eb="31">
      <t>テンキ</t>
    </rPh>
    <phoneticPr fontId="3"/>
  </si>
  <si>
    <t xml:space="preserve"> 1．請求書作成前に 【請求書作成前入力シート】の ［ 貴社の基本情報］ および［ 当社の工事情報］ を入力してください。 </t>
    <rPh sb="3" eb="6">
      <t>セイキュウショ</t>
    </rPh>
    <rPh sb="6" eb="8">
      <t>サクセイ</t>
    </rPh>
    <rPh sb="8" eb="9">
      <t>マエ</t>
    </rPh>
    <rPh sb="12" eb="15">
      <t>セイキュウショ</t>
    </rPh>
    <rPh sb="15" eb="17">
      <t>サクセイ</t>
    </rPh>
    <rPh sb="17" eb="18">
      <t>マエ</t>
    </rPh>
    <rPh sb="18" eb="20">
      <t>ニュウリョク</t>
    </rPh>
    <rPh sb="28" eb="30">
      <t>キシャ</t>
    </rPh>
    <rPh sb="31" eb="33">
      <t>キホン</t>
    </rPh>
    <rPh sb="33" eb="35">
      <t>ジョウホウ</t>
    </rPh>
    <rPh sb="42" eb="44">
      <t>トウシャ</t>
    </rPh>
    <rPh sb="45" eb="47">
      <t>コウジ</t>
    </rPh>
    <rPh sb="47" eb="49">
      <t>ジョウホウ</t>
    </rPh>
    <rPh sb="52" eb="54">
      <t>ニュウリョク</t>
    </rPh>
    <phoneticPr fontId="3"/>
  </si>
  <si>
    <t>※先ず【請求書作成前入力シート】の［貴社の基本情報］及び［当社の工事情報］の必要箇所を入力ください。また、『網掛』部分以外は、入力・変更はできません。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</si>
</sst>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"/>
    <numFmt numFmtId="178" formatCode="[$-411]ggge&quot;年&quot;m&quot;月&quot;d&quot;日&quot;;@"/>
    <numFmt numFmtId="179" formatCode="#,##0;&quot;▲ &quot;#,##0"/>
    <numFmt numFmtId="180" formatCode="0.0%"/>
    <numFmt numFmtId="181" formatCode="0_ "/>
    <numFmt numFmtId="182" formatCode="0;\-0;;@"/>
    <numFmt numFmtId="183" formatCode="yyyy/m/d;@"/>
    <numFmt numFmtId="184" formatCode="yyyy&quot;年&quot;m&quot;月&quot;d&quot;日&quot;;@"/>
  </numFmts>
  <fonts count="9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24"/>
      <name val="ＭＳ Ｐ明朝"/>
      <family val="1"/>
      <charset val="128"/>
    </font>
    <font>
      <sz val="9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8.5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0.5"/>
      <name val="メイリオ"/>
      <family val="3"/>
      <charset val="128"/>
    </font>
    <font>
      <b/>
      <sz val="14"/>
      <name val="メイリオ"/>
      <family val="3"/>
      <charset val="128"/>
    </font>
    <font>
      <b/>
      <sz val="10.5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明朝"/>
      <family val="1"/>
      <charset val="128"/>
    </font>
    <font>
      <sz val="6.5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.5"/>
      <name val="メイリオ"/>
      <family val="3"/>
      <charset val="128"/>
    </font>
    <font>
      <sz val="6"/>
      <name val="メイリオ"/>
      <family val="3"/>
      <charset val="128"/>
    </font>
    <font>
      <sz val="9.5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9.5"/>
      <name val="メイリオ"/>
      <family val="3"/>
      <charset val="128"/>
    </font>
    <font>
      <b/>
      <sz val="9.5"/>
      <name val="メイリオ"/>
      <family val="3"/>
      <charset val="128"/>
    </font>
    <font>
      <b/>
      <u val="double"/>
      <sz val="9.5"/>
      <name val="メイリオ"/>
      <family val="3"/>
      <charset val="128"/>
    </font>
    <font>
      <sz val="8.5"/>
      <name val="メイリオ"/>
      <family val="3"/>
      <charset val="128"/>
    </font>
    <font>
      <sz val="10"/>
      <name val="HG創英角ｺﾞｼｯｸUB"/>
      <family val="3"/>
      <charset val="128"/>
    </font>
    <font>
      <b/>
      <sz val="10"/>
      <name val="ＭＳ Ｐゴシック"/>
      <family val="3"/>
      <charset val="128"/>
    </font>
    <font>
      <b/>
      <sz val="10"/>
      <name val="HG創英角ｺﾞｼｯｸUB"/>
      <family val="3"/>
      <charset val="128"/>
    </font>
    <font>
      <b/>
      <sz val="11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10.5"/>
      <name val="HG創英角ｺﾞｼｯｸUB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"/>
      <name val="メイリオ"/>
      <family val="3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HG創英角ｺﾞｼｯｸUB"/>
      <family val="3"/>
      <charset val="128"/>
    </font>
    <font>
      <b/>
      <sz val="9"/>
      <color rgb="FFFF0000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1"/>
      <color theme="0"/>
      <name val="HG創英角ｺﾞｼｯｸUB"/>
      <family val="3"/>
      <charset val="128"/>
    </font>
    <font>
      <sz val="14.5"/>
      <name val="ＭＳ Ｐゴシック"/>
      <family val="3"/>
      <charset val="128"/>
    </font>
    <font>
      <sz val="12.5"/>
      <name val="HG創英角ｺﾞｼｯｸUB"/>
      <family val="3"/>
      <charset val="128"/>
    </font>
    <font>
      <sz val="12.5"/>
      <name val="ＭＳ Ｐゴシック"/>
      <family val="3"/>
      <charset val="128"/>
    </font>
    <font>
      <sz val="13"/>
      <name val="HG創英角ｺﾞｼｯｸUB"/>
      <family val="3"/>
      <charset val="128"/>
    </font>
    <font>
      <b/>
      <u/>
      <sz val="11"/>
      <color rgb="FFFF0000"/>
      <name val="メイリオ"/>
      <family val="3"/>
      <charset val="128"/>
    </font>
    <font>
      <sz val="13"/>
      <name val="メイリオ"/>
      <family val="3"/>
      <charset val="128"/>
    </font>
    <font>
      <sz val="11"/>
      <name val="ＭＳ Ｐ明朝"/>
      <family val="3"/>
      <charset val="128"/>
    </font>
    <font>
      <sz val="22"/>
      <name val="メイリオ"/>
      <family val="3"/>
      <charset val="128"/>
    </font>
    <font>
      <sz val="7"/>
      <name val="メイリオ"/>
      <family val="3"/>
      <charset val="128"/>
    </font>
    <font>
      <sz val="8.5"/>
      <color rgb="FFFF0000"/>
      <name val="HG創英角ｺﾞｼｯｸUB"/>
      <family val="3"/>
      <charset val="128"/>
    </font>
    <font>
      <sz val="14"/>
      <name val="メイリオ"/>
      <family val="3"/>
      <charset val="128"/>
    </font>
    <font>
      <sz val="15.5"/>
      <name val="メイリオ"/>
      <family val="3"/>
      <charset val="128"/>
    </font>
    <font>
      <sz val="15.5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name val="HG創英角ｺﾞｼｯｸUB"/>
      <family val="3"/>
      <charset val="128"/>
    </font>
    <font>
      <sz val="8"/>
      <color rgb="FFFF0000"/>
      <name val="HG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1"/>
      <color rgb="FFFF0000"/>
      <name val="HG創英角ｺﾞｼｯｸUB"/>
      <family val="3"/>
      <charset val="128"/>
    </font>
    <font>
      <b/>
      <sz val="18"/>
      <color rgb="FFFF0000"/>
      <name val="メイリオ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0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thick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theme="0"/>
      </bottom>
      <diagonal/>
    </border>
    <border>
      <left style="hair">
        <color indexed="64"/>
      </left>
      <right style="thick">
        <color theme="0"/>
      </right>
      <top style="hair">
        <color indexed="64"/>
      </top>
      <bottom style="thick">
        <color theme="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/>
      <top style="hair">
        <color indexed="64"/>
      </top>
      <bottom style="thick">
        <color auto="1"/>
      </bottom>
      <diagonal/>
    </border>
    <border>
      <left/>
      <right/>
      <top style="hair">
        <color indexed="64"/>
      </top>
      <bottom style="thick">
        <color auto="1"/>
      </bottom>
      <diagonal/>
    </border>
    <border>
      <left/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auto="1"/>
      </bottom>
      <diagonal/>
    </border>
    <border>
      <left/>
      <right/>
      <top style="thick">
        <color theme="0"/>
      </top>
      <bottom style="hair">
        <color auto="1"/>
      </bottom>
      <diagonal/>
    </border>
    <border>
      <left/>
      <right style="thick">
        <color theme="0"/>
      </right>
      <top style="thick">
        <color theme="0"/>
      </top>
      <bottom style="hair">
        <color auto="1"/>
      </bottom>
      <diagonal/>
    </border>
    <border>
      <left style="thick">
        <color theme="0"/>
      </left>
      <right/>
      <top style="hair">
        <color auto="1"/>
      </top>
      <bottom style="hair">
        <color auto="1"/>
      </bottom>
      <diagonal/>
    </border>
    <border>
      <left/>
      <right style="thick">
        <color theme="0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83" fillId="0" borderId="0">
      <alignment vertical="center"/>
    </xf>
  </cellStyleXfs>
  <cellXfs count="634">
    <xf numFmtId="0" fontId="0" fillId="0" borderId="0" xfId="0"/>
    <xf numFmtId="0" fontId="2" fillId="0" borderId="0" xfId="0" applyFont="1"/>
    <xf numFmtId="38" fontId="2" fillId="0" borderId="0" xfId="1" applyFont="1" applyFill="1" applyBorder="1" applyAlignment="1" applyProtection="1"/>
    <xf numFmtId="0" fontId="2" fillId="0" borderId="0" xfId="0" applyFont="1" applyAlignment="1">
      <alignment vertical="top"/>
    </xf>
    <xf numFmtId="38" fontId="2" fillId="0" borderId="0" xfId="1" applyFont="1" applyFill="1" applyBorder="1" applyAlignment="1" applyProtection="1">
      <alignment vertical="top"/>
    </xf>
    <xf numFmtId="0" fontId="6" fillId="0" borderId="0" xfId="0" applyFont="1"/>
    <xf numFmtId="38" fontId="4" fillId="0" borderId="0" xfId="1" applyFont="1" applyFill="1" applyBorder="1" applyAlignment="1" applyProtection="1">
      <alignment vertical="center"/>
    </xf>
    <xf numFmtId="38" fontId="4" fillId="0" borderId="7" xfId="1" applyFont="1" applyFill="1" applyBorder="1" applyAlignment="1" applyProtection="1">
      <alignment horizontal="right" vertical="center"/>
    </xf>
    <xf numFmtId="38" fontId="17" fillId="0" borderId="0" xfId="1" applyFont="1" applyFill="1" applyBorder="1" applyAlignment="1" applyProtection="1">
      <alignment horizontal="right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 shrinkToFit="1"/>
    </xf>
    <xf numFmtId="0" fontId="17" fillId="0" borderId="0" xfId="0" applyFont="1"/>
    <xf numFmtId="38" fontId="15" fillId="0" borderId="0" xfId="1" applyFont="1" applyFill="1" applyBorder="1" applyAlignment="1" applyProtection="1">
      <alignment horizontal="right"/>
    </xf>
    <xf numFmtId="0" fontId="7" fillId="0" borderId="0" xfId="0" applyFont="1"/>
    <xf numFmtId="0" fontId="11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18" xfId="1" applyFont="1" applyFill="1" applyBorder="1" applyAlignment="1" applyProtection="1">
      <alignment horizontal="right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44" fillId="0" borderId="0" xfId="0" applyFont="1" applyAlignment="1">
      <alignment horizontal="left" vertical="center"/>
    </xf>
    <xf numFmtId="0" fontId="31" fillId="3" borderId="64" xfId="0" applyFont="1" applyFill="1" applyBorder="1" applyAlignment="1">
      <alignment vertical="center"/>
    </xf>
    <xf numFmtId="0" fontId="31" fillId="3" borderId="58" xfId="0" applyFont="1" applyFill="1" applyBorder="1"/>
    <xf numFmtId="0" fontId="31" fillId="3" borderId="61" xfId="0" applyFont="1" applyFill="1" applyBorder="1"/>
    <xf numFmtId="38" fontId="0" fillId="3" borderId="62" xfId="1" applyFont="1" applyFill="1" applyBorder="1" applyAlignment="1">
      <alignment horizontal="left"/>
    </xf>
    <xf numFmtId="38" fontId="0" fillId="3" borderId="63" xfId="1" applyFont="1" applyFill="1" applyBorder="1" applyAlignment="1">
      <alignment horizontal="left"/>
    </xf>
    <xf numFmtId="38" fontId="0" fillId="3" borderId="62" xfId="1" applyFont="1" applyFill="1" applyBorder="1" applyAlignment="1"/>
    <xf numFmtId="38" fontId="0" fillId="3" borderId="63" xfId="1" applyFont="1" applyFill="1" applyBorder="1" applyAlignment="1"/>
    <xf numFmtId="38" fontId="0" fillId="3" borderId="65" xfId="1" applyFont="1" applyFill="1" applyBorder="1" applyAlignment="1"/>
    <xf numFmtId="38" fontId="0" fillId="3" borderId="66" xfId="1" applyFont="1" applyFill="1" applyBorder="1" applyAlignment="1"/>
    <xf numFmtId="38" fontId="0" fillId="3" borderId="59" xfId="1" applyFont="1" applyFill="1" applyBorder="1" applyAlignment="1">
      <alignment horizontal="left"/>
    </xf>
    <xf numFmtId="38" fontId="0" fillId="3" borderId="60" xfId="1" applyFont="1" applyFill="1" applyBorder="1" applyAlignment="1">
      <alignment horizontal="left"/>
    </xf>
    <xf numFmtId="38" fontId="0" fillId="3" borderId="65" xfId="1" applyFont="1" applyFill="1" applyBorder="1" applyAlignment="1">
      <alignment horizontal="left"/>
    </xf>
    <xf numFmtId="38" fontId="0" fillId="3" borderId="66" xfId="1" applyFont="1" applyFill="1" applyBorder="1" applyAlignment="1">
      <alignment horizontal="left"/>
    </xf>
    <xf numFmtId="38" fontId="0" fillId="3" borderId="59" xfId="1" applyFont="1" applyFill="1" applyBorder="1" applyAlignment="1"/>
    <xf numFmtId="38" fontId="0" fillId="3" borderId="60" xfId="1" applyFont="1" applyFill="1" applyBorder="1" applyAlignment="1"/>
    <xf numFmtId="0" fontId="31" fillId="3" borderId="99" xfId="0" applyFont="1" applyFill="1" applyBorder="1"/>
    <xf numFmtId="0" fontId="31" fillId="3" borderId="97" xfId="0" applyFont="1" applyFill="1" applyBorder="1"/>
    <xf numFmtId="0" fontId="31" fillId="3" borderId="98" xfId="0" applyFont="1" applyFill="1" applyBorder="1"/>
    <xf numFmtId="0" fontId="31" fillId="3" borderId="62" xfId="0" applyFont="1" applyFill="1" applyBorder="1" applyAlignment="1">
      <alignment vertical="center"/>
    </xf>
    <xf numFmtId="0" fontId="31" fillId="3" borderId="65" xfId="0" applyFont="1" applyFill="1" applyBorder="1" applyAlignment="1">
      <alignment vertical="center"/>
    </xf>
    <xf numFmtId="0" fontId="31" fillId="3" borderId="59" xfId="0" applyFont="1" applyFill="1" applyBorder="1"/>
    <xf numFmtId="0" fontId="31" fillId="3" borderId="62" xfId="0" applyFont="1" applyFill="1" applyBorder="1"/>
    <xf numFmtId="0" fontId="31" fillId="3" borderId="71" xfId="0" applyFont="1" applyFill="1" applyBorder="1" applyAlignment="1">
      <alignment horizontal="center" wrapText="1"/>
    </xf>
    <xf numFmtId="0" fontId="31" fillId="3" borderId="71" xfId="0" applyFont="1" applyFill="1" applyBorder="1" applyAlignment="1">
      <alignment horizontal="left"/>
    </xf>
    <xf numFmtId="0" fontId="31" fillId="3" borderId="72" xfId="0" applyFont="1" applyFill="1" applyBorder="1"/>
    <xf numFmtId="0" fontId="31" fillId="3" borderId="0" xfId="0" applyFont="1" applyFill="1" applyAlignment="1">
      <alignment horizontal="center"/>
    </xf>
    <xf numFmtId="0" fontId="31" fillId="3" borderId="0" xfId="0" applyFont="1" applyFill="1" applyAlignment="1">
      <alignment horizontal="left"/>
    </xf>
    <xf numFmtId="0" fontId="31" fillId="3" borderId="14" xfId="0" applyFont="1" applyFill="1" applyBorder="1" applyAlignment="1">
      <alignment horizontal="center"/>
    </xf>
    <xf numFmtId="0" fontId="0" fillId="3" borderId="14" xfId="0" applyFill="1" applyBorder="1"/>
    <xf numFmtId="0" fontId="0" fillId="3" borderId="13" xfId="0" applyFill="1" applyBorder="1"/>
    <xf numFmtId="38" fontId="0" fillId="3" borderId="68" xfId="1" applyFont="1" applyFill="1" applyBorder="1" applyAlignment="1">
      <alignment horizontal="left"/>
    </xf>
    <xf numFmtId="180" fontId="32" fillId="3" borderId="66" xfId="2" applyNumberFormat="1" applyFont="1" applyFill="1" applyBorder="1" applyAlignment="1">
      <alignment horizontal="left"/>
    </xf>
    <xf numFmtId="0" fontId="38" fillId="0" borderId="0" xfId="0" applyFont="1"/>
    <xf numFmtId="0" fontId="24" fillId="0" borderId="0" xfId="0" applyFont="1" applyAlignment="1">
      <alignment vertical="top"/>
    </xf>
    <xf numFmtId="0" fontId="5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2" fillId="0" borderId="0" xfId="0" applyFont="1" applyAlignment="1">
      <alignment horizontal="centerContinuous" vertical="center"/>
    </xf>
    <xf numFmtId="0" fontId="35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0" fillId="0" borderId="0" xfId="0" applyAlignment="1">
      <alignment wrapText="1"/>
    </xf>
    <xf numFmtId="0" fontId="26" fillId="0" borderId="0" xfId="0" applyFont="1" applyAlignment="1">
      <alignment vertical="top"/>
    </xf>
    <xf numFmtId="0" fontId="2" fillId="0" borderId="0" xfId="0" applyFont="1" applyAlignment="1">
      <alignment horizontal="left"/>
    </xf>
    <xf numFmtId="177" fontId="17" fillId="0" borderId="0" xfId="0" applyNumberFormat="1" applyFont="1" applyAlignment="1">
      <alignment horizontal="right"/>
    </xf>
    <xf numFmtId="0" fontId="15" fillId="0" borderId="0" xfId="0" applyFont="1" applyAlignment="1">
      <alignment horizontal="right" vertical="top"/>
    </xf>
    <xf numFmtId="0" fontId="8" fillId="0" borderId="0" xfId="0" applyFont="1" applyAlignment="1">
      <alignment wrapText="1"/>
    </xf>
    <xf numFmtId="0" fontId="18" fillId="0" borderId="0" xfId="0" applyFont="1"/>
    <xf numFmtId="0" fontId="5" fillId="0" borderId="0" xfId="0" applyFont="1"/>
    <xf numFmtId="0" fontId="17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7" fillId="0" borderId="0" xfId="0" applyFont="1" applyAlignment="1">
      <alignment shrinkToFit="1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7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shrinkToFit="1"/>
    </xf>
    <xf numFmtId="0" fontId="42" fillId="0" borderId="0" xfId="0" applyFont="1" applyAlignment="1">
      <alignment horizontal="right" shrinkToFit="1"/>
    </xf>
    <xf numFmtId="0" fontId="4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9" fillId="0" borderId="0" xfId="0" applyFont="1"/>
    <xf numFmtId="0" fontId="10" fillId="0" borderId="2" xfId="0" applyFont="1" applyBorder="1" applyAlignment="1">
      <alignment horizontal="left"/>
    </xf>
    <xf numFmtId="177" fontId="18" fillId="0" borderId="2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16" fillId="0" borderId="23" xfId="0" applyFont="1" applyBorder="1"/>
    <xf numFmtId="0" fontId="16" fillId="0" borderId="2" xfId="0" applyFont="1" applyBorder="1"/>
    <xf numFmtId="0" fontId="36" fillId="0" borderId="22" xfId="0" applyFont="1" applyBorder="1" applyAlignment="1">
      <alignment horizontal="right" vertical="top"/>
    </xf>
    <xf numFmtId="0" fontId="36" fillId="0" borderId="8" xfId="0" applyFont="1" applyBorder="1" applyAlignment="1">
      <alignment horizontal="right" vertical="top"/>
    </xf>
    <xf numFmtId="0" fontId="46" fillId="0" borderId="0" xfId="0" applyFont="1" applyAlignment="1">
      <alignment vertical="top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top" shrinkToFit="1"/>
    </xf>
    <xf numFmtId="0" fontId="5" fillId="0" borderId="23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top" shrinkToFit="1"/>
    </xf>
    <xf numFmtId="0" fontId="5" fillId="0" borderId="5" xfId="0" applyFont="1" applyBorder="1"/>
    <xf numFmtId="0" fontId="5" fillId="0" borderId="4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vertical="center" wrapText="1" shrinkToFit="1"/>
    </xf>
    <xf numFmtId="0" fontId="5" fillId="0" borderId="2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right" vertical="top" shrinkToFit="1"/>
    </xf>
    <xf numFmtId="0" fontId="5" fillId="0" borderId="28" xfId="0" applyFont="1" applyBorder="1"/>
    <xf numFmtId="0" fontId="5" fillId="0" borderId="7" xfId="0" applyFont="1" applyBorder="1"/>
    <xf numFmtId="0" fontId="5" fillId="0" borderId="27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4" xfId="0" applyFont="1" applyBorder="1"/>
    <xf numFmtId="0" fontId="5" fillId="0" borderId="14" xfId="0" applyFont="1" applyBorder="1" applyAlignment="1">
      <alignment shrinkToFit="1"/>
    </xf>
    <xf numFmtId="0" fontId="5" fillId="0" borderId="16" xfId="0" applyFont="1" applyBorder="1"/>
    <xf numFmtId="0" fontId="5" fillId="0" borderId="15" xfId="0" applyFont="1" applyBorder="1"/>
    <xf numFmtId="0" fontId="5" fillId="0" borderId="13" xfId="0" applyFont="1" applyBorder="1"/>
    <xf numFmtId="0" fontId="14" fillId="0" borderId="0" xfId="0" applyFont="1" applyAlignment="1">
      <alignment vertical="center" shrinkToFit="1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 applyAlignment="1">
      <alignment horizontal="right" vertical="top"/>
    </xf>
    <xf numFmtId="176" fontId="12" fillId="0" borderId="0" xfId="0" applyNumberFormat="1" applyFont="1"/>
    <xf numFmtId="0" fontId="10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45" fillId="0" borderId="0" xfId="0" applyFont="1"/>
    <xf numFmtId="0" fontId="62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 shrinkToFit="1"/>
    </xf>
    <xf numFmtId="0" fontId="5" fillId="0" borderId="2" xfId="0" applyFont="1" applyBorder="1" applyAlignment="1">
      <alignment shrinkToFit="1"/>
    </xf>
    <xf numFmtId="0" fontId="8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65" fillId="0" borderId="0" xfId="0" applyFont="1"/>
    <xf numFmtId="0" fontId="66" fillId="0" borderId="0" xfId="0" applyFont="1"/>
    <xf numFmtId="0" fontId="13" fillId="0" borderId="0" xfId="0" applyFont="1"/>
    <xf numFmtId="0" fontId="50" fillId="0" borderId="0" xfId="0" applyFont="1"/>
    <xf numFmtId="0" fontId="34" fillId="0" borderId="0" xfId="0" applyFont="1"/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center"/>
    </xf>
    <xf numFmtId="0" fontId="31" fillId="0" borderId="100" xfId="0" applyFont="1" applyBorder="1" applyAlignment="1" applyProtection="1">
      <alignment horizontal="center" wrapText="1"/>
      <protection locked="0"/>
    </xf>
    <xf numFmtId="49" fontId="31" fillId="0" borderId="100" xfId="0" applyNumberFormat="1" applyFont="1" applyBorder="1" applyAlignment="1" applyProtection="1">
      <alignment horizontal="center" wrapText="1"/>
      <protection locked="0"/>
    </xf>
    <xf numFmtId="49" fontId="31" fillId="0" borderId="100" xfId="0" applyNumberFormat="1" applyFont="1" applyBorder="1" applyAlignment="1" applyProtection="1">
      <alignment horizontal="center"/>
      <protection locked="0"/>
    </xf>
    <xf numFmtId="0" fontId="44" fillId="0" borderId="0" xfId="0" applyFont="1" applyAlignment="1">
      <alignment vertical="center"/>
    </xf>
    <xf numFmtId="0" fontId="44" fillId="0" borderId="0" xfId="0" applyFont="1"/>
    <xf numFmtId="38" fontId="0" fillId="3" borderId="69" xfId="1" applyFont="1" applyFill="1" applyBorder="1" applyAlignment="1">
      <alignment horizontal="left"/>
    </xf>
    <xf numFmtId="49" fontId="31" fillId="0" borderId="125" xfId="0" applyNumberFormat="1" applyFont="1" applyBorder="1" applyAlignment="1" applyProtection="1">
      <alignment horizontal="center"/>
      <protection locked="0"/>
    </xf>
    <xf numFmtId="49" fontId="31" fillId="0" borderId="126" xfId="0" applyNumberFormat="1" applyFont="1" applyBorder="1" applyAlignment="1" applyProtection="1">
      <alignment horizontal="center"/>
      <protection locked="0"/>
    </xf>
    <xf numFmtId="0" fontId="31" fillId="3" borderId="68" xfId="0" applyFont="1" applyFill="1" applyBorder="1" applyAlignment="1">
      <alignment horizontal="center"/>
    </xf>
    <xf numFmtId="0" fontId="28" fillId="3" borderId="69" xfId="0" applyFont="1" applyFill="1" applyBorder="1"/>
    <xf numFmtId="0" fontId="75" fillId="0" borderId="0" xfId="0" applyFont="1" applyAlignment="1">
      <alignment horizontal="right" indent="1"/>
    </xf>
    <xf numFmtId="0" fontId="61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0" fillId="0" borderId="0" xfId="0" applyFont="1" applyAlignment="1">
      <alignment vertical="top"/>
    </xf>
    <xf numFmtId="0" fontId="61" fillId="0" borderId="0" xfId="0" applyFont="1"/>
    <xf numFmtId="0" fontId="81" fillId="0" borderId="0" xfId="0" applyFont="1" applyAlignment="1">
      <alignment vertical="center"/>
    </xf>
    <xf numFmtId="0" fontId="0" fillId="0" borderId="15" xfId="0" applyBorder="1" applyAlignment="1">
      <alignment wrapText="1"/>
    </xf>
    <xf numFmtId="0" fontId="21" fillId="0" borderId="22" xfId="0" applyFont="1" applyBorder="1" applyAlignment="1">
      <alignment wrapText="1"/>
    </xf>
    <xf numFmtId="0" fontId="10" fillId="0" borderId="0" xfId="0" applyFont="1"/>
    <xf numFmtId="180" fontId="37" fillId="0" borderId="0" xfId="0" applyNumberFormat="1" applyFont="1"/>
    <xf numFmtId="0" fontId="13" fillId="0" borderId="0" xfId="0" applyFont="1" applyAlignment="1">
      <alignment horizontal="right" vertical="center"/>
    </xf>
    <xf numFmtId="0" fontId="31" fillId="0" borderId="21" xfId="0" applyFont="1" applyBorder="1" applyAlignment="1">
      <alignment horizontal="right" vertic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/>
    </xf>
    <xf numFmtId="0" fontId="2" fillId="0" borderId="2" xfId="0" applyFont="1" applyBorder="1"/>
    <xf numFmtId="0" fontId="2" fillId="0" borderId="8" xfId="0" applyFont="1" applyBorder="1"/>
    <xf numFmtId="0" fontId="74" fillId="0" borderId="0" xfId="0" applyFont="1"/>
    <xf numFmtId="0" fontId="2" fillId="0" borderId="3" xfId="0" applyFont="1" applyBorder="1"/>
    <xf numFmtId="0" fontId="0" fillId="0" borderId="3" xfId="0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vertical="top" indent="1"/>
    </xf>
    <xf numFmtId="0" fontId="0" fillId="0" borderId="0" xfId="0" applyAlignment="1">
      <alignment horizontal="left" vertical="center"/>
    </xf>
    <xf numFmtId="49" fontId="5" fillId="0" borderId="0" xfId="0" applyNumberFormat="1" applyFont="1" applyAlignment="1">
      <alignment vertical="top" shrinkToFit="1"/>
    </xf>
    <xf numFmtId="0" fontId="13" fillId="0" borderId="14" xfId="0" applyFont="1" applyBorder="1" applyAlignment="1">
      <alignment vertical="top"/>
    </xf>
    <xf numFmtId="49" fontId="5" fillId="0" borderId="14" xfId="0" applyNumberFormat="1" applyFont="1" applyBorder="1" applyAlignment="1">
      <alignment vertical="top" shrinkToFit="1"/>
    </xf>
    <xf numFmtId="0" fontId="2" fillId="0" borderId="14" xfId="0" applyFont="1" applyBorder="1"/>
    <xf numFmtId="0" fontId="2" fillId="0" borderId="13" xfId="0" applyFont="1" applyBorder="1"/>
    <xf numFmtId="0" fontId="28" fillId="3" borderId="6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56" fillId="0" borderId="17" xfId="0" applyFont="1" applyBorder="1" applyAlignment="1">
      <alignment horizontal="left" vertical="center" wrapText="1"/>
    </xf>
    <xf numFmtId="0" fontId="56" fillId="0" borderId="14" xfId="0" applyFont="1" applyBorder="1" applyAlignment="1">
      <alignment horizontal="left" vertical="center" wrapText="1"/>
    </xf>
    <xf numFmtId="182" fontId="31" fillId="3" borderId="124" xfId="0" applyNumberFormat="1" applyFont="1" applyFill="1" applyBorder="1" applyAlignment="1">
      <alignment horizontal="left" shrinkToFit="1"/>
    </xf>
    <xf numFmtId="0" fontId="0" fillId="3" borderId="68" xfId="0" applyFill="1" applyBorder="1" applyAlignment="1">
      <alignment horizontal="left" shrinkToFit="1"/>
    </xf>
    <xf numFmtId="0" fontId="0" fillId="3" borderId="68" xfId="0" applyFill="1" applyBorder="1" applyAlignment="1">
      <alignment shrinkToFit="1"/>
    </xf>
    <xf numFmtId="182" fontId="31" fillId="3" borderId="120" xfId="0" applyNumberFormat="1" applyFont="1" applyFill="1" applyBorder="1" applyAlignment="1">
      <alignment horizontal="left" shrinkToFit="1"/>
    </xf>
    <xf numFmtId="0" fontId="0" fillId="3" borderId="65" xfId="0" applyFill="1" applyBorder="1" applyAlignment="1">
      <alignment shrinkToFit="1"/>
    </xf>
    <xf numFmtId="38" fontId="31" fillId="3" borderId="120" xfId="1" applyFont="1" applyFill="1" applyBorder="1" applyAlignment="1"/>
    <xf numFmtId="38" fontId="31" fillId="3" borderId="65" xfId="1" applyFont="1" applyFill="1" applyBorder="1" applyAlignment="1"/>
    <xf numFmtId="38" fontId="31" fillId="3" borderId="87" xfId="1" applyFont="1" applyFill="1" applyBorder="1" applyAlignment="1"/>
    <xf numFmtId="38" fontId="31" fillId="3" borderId="62" xfId="1" applyFont="1" applyFill="1" applyBorder="1" applyAlignment="1"/>
    <xf numFmtId="38" fontId="31" fillId="3" borderId="121" xfId="1" applyFont="1" applyFill="1" applyBorder="1" applyAlignment="1"/>
    <xf numFmtId="38" fontId="31" fillId="3" borderId="59" xfId="1" applyFont="1" applyFill="1" applyBorder="1" applyAlignment="1"/>
    <xf numFmtId="38" fontId="0" fillId="3" borderId="65" xfId="1" applyFont="1" applyFill="1" applyBorder="1" applyAlignment="1">
      <alignment horizontal="left"/>
    </xf>
    <xf numFmtId="0" fontId="0" fillId="0" borderId="65" xfId="0" applyBorder="1" applyAlignment="1">
      <alignment horizontal="left"/>
    </xf>
    <xf numFmtId="0" fontId="31" fillId="3" borderId="119" xfId="0" applyFont="1" applyFill="1" applyBorder="1" applyAlignment="1">
      <alignment horizontal="center" vertical="center" wrapText="1"/>
    </xf>
    <xf numFmtId="0" fontId="31" fillId="3" borderId="37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94" xfId="0" applyFont="1" applyFill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38" fontId="31" fillId="3" borderId="123" xfId="1" applyFont="1" applyFill="1" applyBorder="1" applyAlignment="1" applyProtection="1">
      <alignment horizontal="right"/>
    </xf>
    <xf numFmtId="0" fontId="0" fillId="3" borderId="122" xfId="0" applyFill="1" applyBorder="1" applyAlignment="1">
      <alignment horizontal="right"/>
    </xf>
    <xf numFmtId="38" fontId="31" fillId="0" borderId="101" xfId="1" applyFont="1" applyFill="1" applyBorder="1" applyAlignment="1" applyProtection="1">
      <alignment horizontal="right"/>
      <protection locked="0"/>
    </xf>
    <xf numFmtId="0" fontId="0" fillId="0" borderId="102" xfId="0" applyBorder="1" applyAlignment="1" applyProtection="1">
      <alignment horizontal="right"/>
      <protection locked="0"/>
    </xf>
    <xf numFmtId="0" fontId="0" fillId="0" borderId="103" xfId="0" applyBorder="1" applyAlignment="1" applyProtection="1">
      <alignment horizontal="right"/>
      <protection locked="0"/>
    </xf>
    <xf numFmtId="38" fontId="31" fillId="3" borderId="0" xfId="1" applyFont="1" applyFill="1" applyBorder="1" applyAlignment="1">
      <alignment horizontal="right"/>
    </xf>
    <xf numFmtId="0" fontId="0" fillId="3" borderId="0" xfId="0" applyFill="1" applyAlignment="1">
      <alignment horizontal="right"/>
    </xf>
    <xf numFmtId="38" fontId="31" fillId="3" borderId="117" xfId="1" applyFont="1" applyFill="1" applyBorder="1" applyAlignment="1" applyProtection="1">
      <alignment horizontal="right"/>
    </xf>
    <xf numFmtId="0" fontId="0" fillId="3" borderId="118" xfId="0" applyFill="1" applyBorder="1" applyAlignment="1">
      <alignment horizontal="right"/>
    </xf>
    <xf numFmtId="38" fontId="31" fillId="3" borderId="14" xfId="1" applyFont="1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31" fillId="3" borderId="93" xfId="0" applyFont="1" applyFill="1" applyBorder="1" applyAlignment="1">
      <alignment vertical="center" wrapText="1"/>
    </xf>
    <xf numFmtId="0" fontId="0" fillId="3" borderId="93" xfId="0" applyFill="1" applyBorder="1" applyAlignment="1">
      <alignment vertical="center" wrapText="1"/>
    </xf>
    <xf numFmtId="0" fontId="32" fillId="3" borderId="21" xfId="0" applyFont="1" applyFill="1" applyBorder="1" applyAlignment="1">
      <alignment horizontal="center" wrapText="1"/>
    </xf>
    <xf numFmtId="0" fontId="33" fillId="3" borderId="96" xfId="0" applyFont="1" applyFill="1" applyBorder="1" applyAlignment="1">
      <alignment horizontal="center" wrapText="1"/>
    </xf>
    <xf numFmtId="0" fontId="31" fillId="3" borderId="61" xfId="0" applyFont="1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0" fontId="31" fillId="3" borderId="61" xfId="0" applyFont="1" applyFill="1" applyBorder="1" applyAlignment="1">
      <alignment vertical="center" wrapText="1"/>
    </xf>
    <xf numFmtId="0" fontId="0" fillId="3" borderId="62" xfId="0" applyFill="1" applyBorder="1" applyAlignment="1">
      <alignment vertical="center" wrapText="1"/>
    </xf>
    <xf numFmtId="0" fontId="3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38" fillId="3" borderId="61" xfId="0" applyFont="1" applyFill="1" applyBorder="1" applyAlignment="1">
      <alignment vertical="center" wrapText="1"/>
    </xf>
    <xf numFmtId="0" fontId="39" fillId="3" borderId="62" xfId="0" applyFont="1" applyFill="1" applyBorder="1" applyAlignment="1">
      <alignment vertical="center" wrapText="1"/>
    </xf>
    <xf numFmtId="0" fontId="39" fillId="3" borderId="68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8" xfId="0" applyFill="1" applyBorder="1" applyAlignment="1">
      <alignment wrapText="1"/>
    </xf>
    <xf numFmtId="0" fontId="0" fillId="3" borderId="69" xfId="0" applyFill="1" applyBorder="1" applyAlignment="1">
      <alignment wrapText="1"/>
    </xf>
    <xf numFmtId="0" fontId="31" fillId="0" borderId="104" xfId="0" applyFont="1" applyBorder="1" applyAlignment="1" applyProtection="1">
      <alignment wrapText="1"/>
      <protection locked="0"/>
    </xf>
    <xf numFmtId="0" fontId="0" fillId="0" borderId="105" xfId="0" applyBorder="1" applyAlignment="1" applyProtection="1">
      <alignment wrapText="1"/>
      <protection locked="0"/>
    </xf>
    <xf numFmtId="0" fontId="0" fillId="0" borderId="106" xfId="0" applyBorder="1" applyAlignment="1" applyProtection="1">
      <alignment wrapText="1"/>
      <protection locked="0"/>
    </xf>
    <xf numFmtId="0" fontId="31" fillId="3" borderId="67" xfId="0" applyFont="1" applyFill="1" applyBorder="1" applyAlignment="1">
      <alignment vertical="center"/>
    </xf>
    <xf numFmtId="0" fontId="0" fillId="3" borderId="68" xfId="0" applyFill="1" applyBorder="1" applyAlignment="1">
      <alignment vertical="center"/>
    </xf>
    <xf numFmtId="14" fontId="31" fillId="0" borderId="101" xfId="0" applyNumberFormat="1" applyFont="1" applyBorder="1" applyAlignment="1" applyProtection="1">
      <alignment horizontal="left" wrapText="1"/>
      <protection locked="0"/>
    </xf>
    <xf numFmtId="0" fontId="0" fillId="0" borderId="102" xfId="0" applyBorder="1" applyAlignment="1" applyProtection="1">
      <alignment horizontal="left" wrapText="1"/>
      <protection locked="0"/>
    </xf>
    <xf numFmtId="0" fontId="0" fillId="0" borderId="103" xfId="0" applyBorder="1" applyAlignment="1" applyProtection="1">
      <alignment horizontal="left" wrapText="1"/>
      <protection locked="0"/>
    </xf>
    <xf numFmtId="0" fontId="31" fillId="3" borderId="70" xfId="0" applyFont="1" applyFill="1" applyBorder="1" applyAlignment="1">
      <alignment vertical="center" wrapText="1"/>
    </xf>
    <xf numFmtId="0" fontId="0" fillId="3" borderId="71" xfId="0" applyFill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58" fillId="3" borderId="0" xfId="0" applyFont="1" applyFill="1" applyAlignment="1">
      <alignment horizontal="left" vertical="top" wrapText="1" shrinkToFit="1"/>
    </xf>
    <xf numFmtId="0" fontId="34" fillId="0" borderId="0" xfId="0" applyFont="1" applyAlignment="1">
      <alignment horizontal="left" vertical="top" wrapText="1" shrinkToFit="1"/>
    </xf>
    <xf numFmtId="0" fontId="34" fillId="0" borderId="0" xfId="0" applyFont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31" fillId="0" borderId="107" xfId="0" applyFont="1" applyBorder="1" applyAlignment="1" applyProtection="1">
      <alignment horizontal="left" wrapText="1"/>
      <protection locked="0"/>
    </xf>
    <xf numFmtId="0" fontId="0" fillId="0" borderId="108" xfId="0" applyBorder="1" applyAlignment="1" applyProtection="1">
      <alignment horizontal="left"/>
      <protection locked="0"/>
    </xf>
    <xf numFmtId="0" fontId="0" fillId="0" borderId="109" xfId="0" applyBorder="1" applyAlignment="1" applyProtection="1">
      <alignment horizontal="left"/>
      <protection locked="0"/>
    </xf>
    <xf numFmtId="182" fontId="31" fillId="3" borderId="68" xfId="0" applyNumberFormat="1" applyFont="1" applyFill="1" applyBorder="1" applyAlignment="1">
      <alignment horizontal="left"/>
    </xf>
    <xf numFmtId="182" fontId="0" fillId="3" borderId="68" xfId="0" applyNumberFormat="1" applyFill="1" applyBorder="1" applyAlignment="1">
      <alignment horizontal="left"/>
    </xf>
    <xf numFmtId="0" fontId="31" fillId="0" borderId="101" xfId="0" applyFont="1" applyBorder="1" applyAlignment="1" applyProtection="1">
      <alignment horizontal="left"/>
      <protection locked="0"/>
    </xf>
    <xf numFmtId="0" fontId="0" fillId="0" borderId="102" xfId="0" applyBorder="1" applyAlignment="1" applyProtection="1">
      <alignment horizontal="left"/>
      <protection locked="0"/>
    </xf>
    <xf numFmtId="0" fontId="0" fillId="0" borderId="102" xfId="0" applyBorder="1" applyProtection="1">
      <protection locked="0"/>
    </xf>
    <xf numFmtId="0" fontId="0" fillId="0" borderId="103" xfId="0" applyBorder="1" applyProtection="1">
      <protection locked="0"/>
    </xf>
    <xf numFmtId="0" fontId="31" fillId="0" borderId="107" xfId="0" applyFont="1" applyBorder="1" applyAlignment="1" applyProtection="1">
      <alignment wrapText="1"/>
      <protection locked="0"/>
    </xf>
    <xf numFmtId="0" fontId="0" fillId="0" borderId="108" xfId="0" applyBorder="1" applyAlignment="1" applyProtection="1">
      <alignment wrapText="1"/>
      <protection locked="0"/>
    </xf>
    <xf numFmtId="0" fontId="0" fillId="0" borderId="109" xfId="0" applyBorder="1" applyAlignment="1" applyProtection="1">
      <alignment wrapText="1"/>
      <protection locked="0"/>
    </xf>
    <xf numFmtId="0" fontId="31" fillId="0" borderId="110" xfId="0" applyFont="1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0" fontId="0" fillId="0" borderId="111" xfId="0" applyBorder="1" applyAlignment="1" applyProtection="1">
      <alignment wrapText="1"/>
      <protection locked="0"/>
    </xf>
    <xf numFmtId="0" fontId="31" fillId="3" borderId="71" xfId="0" applyFont="1" applyFill="1" applyBorder="1" applyAlignment="1">
      <alignment horizontal="left" wrapText="1"/>
    </xf>
    <xf numFmtId="0" fontId="0" fillId="3" borderId="62" xfId="0" applyFill="1" applyBorder="1" applyAlignment="1">
      <alignment horizontal="left" wrapText="1"/>
    </xf>
    <xf numFmtId="0" fontId="0" fillId="3" borderId="63" xfId="0" applyFill="1" applyBorder="1" applyAlignment="1">
      <alignment horizontal="left" wrapText="1"/>
    </xf>
    <xf numFmtId="181" fontId="31" fillId="0" borderId="101" xfId="0" applyNumberFormat="1" applyFont="1" applyBorder="1" applyAlignment="1" applyProtection="1">
      <alignment horizontal="left"/>
      <protection locked="0"/>
    </xf>
    <xf numFmtId="181" fontId="31" fillId="0" borderId="102" xfId="0" applyNumberFormat="1" applyFont="1" applyBorder="1" applyAlignment="1" applyProtection="1">
      <alignment horizontal="left"/>
      <protection locked="0"/>
    </xf>
    <xf numFmtId="181" fontId="31" fillId="0" borderId="103" xfId="0" applyNumberFormat="1" applyFont="1" applyBorder="1" applyAlignment="1" applyProtection="1">
      <alignment horizontal="left"/>
      <protection locked="0"/>
    </xf>
    <xf numFmtId="181" fontId="87" fillId="3" borderId="62" xfId="0" quotePrefix="1" applyNumberFormat="1" applyFont="1" applyFill="1" applyBorder="1" applyAlignment="1">
      <alignment horizontal="center"/>
    </xf>
    <xf numFmtId="181" fontId="87" fillId="3" borderId="63" xfId="0" applyNumberFormat="1" applyFont="1" applyFill="1" applyBorder="1" applyAlignment="1">
      <alignment horizontal="center"/>
    </xf>
    <xf numFmtId="0" fontId="44" fillId="3" borderId="127" xfId="0" applyFont="1" applyFill="1" applyBorder="1" applyAlignment="1">
      <alignment horizontal="left" vertical="center" wrapText="1"/>
    </xf>
    <xf numFmtId="0" fontId="23" fillId="0" borderId="128" xfId="0" applyFont="1" applyBorder="1" applyAlignment="1">
      <alignment horizontal="left" vertical="center" wrapText="1"/>
    </xf>
    <xf numFmtId="0" fontId="13" fillId="0" borderId="0" xfId="0" applyFont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38" xfId="0" applyBorder="1" applyAlignment="1">
      <alignment horizontal="right" shrinkToFit="1"/>
    </xf>
    <xf numFmtId="0" fontId="20" fillId="0" borderId="0" xfId="0" applyFont="1" applyAlignment="1">
      <alignment horizontal="center" vertical="center" wrapText="1"/>
    </xf>
    <xf numFmtId="182" fontId="77" fillId="0" borderId="9" xfId="0" applyNumberFormat="1" applyFont="1" applyBorder="1" applyAlignment="1">
      <alignment shrinkToFit="1"/>
    </xf>
    <xf numFmtId="182" fontId="77" fillId="0" borderId="2" xfId="0" applyNumberFormat="1" applyFont="1" applyBorder="1" applyAlignment="1">
      <alignment shrinkToFit="1"/>
    </xf>
    <xf numFmtId="182" fontId="40" fillId="0" borderId="8" xfId="0" applyNumberFormat="1" applyFont="1" applyBorder="1" applyAlignment="1">
      <alignment shrinkToFit="1"/>
    </xf>
    <xf numFmtId="182" fontId="77" fillId="0" borderId="17" xfId="0" applyNumberFormat="1" applyFont="1" applyBorder="1" applyAlignment="1">
      <alignment shrinkToFit="1"/>
    </xf>
    <xf numFmtId="182" fontId="77" fillId="0" borderId="14" xfId="0" applyNumberFormat="1" applyFont="1" applyBorder="1" applyAlignment="1">
      <alignment shrinkToFit="1"/>
    </xf>
    <xf numFmtId="182" fontId="40" fillId="0" borderId="13" xfId="0" applyNumberFormat="1" applyFont="1" applyBorder="1" applyAlignment="1">
      <alignment shrinkToFit="1"/>
    </xf>
    <xf numFmtId="0" fontId="59" fillId="0" borderId="87" xfId="0" applyFont="1" applyBorder="1" applyAlignment="1">
      <alignment horizontal="center" vertical="center"/>
    </xf>
    <xf numFmtId="0" fontId="60" fillId="0" borderId="62" xfId="0" applyFont="1" applyBorder="1" applyAlignment="1">
      <alignment horizontal="distributed" vertical="center"/>
    </xf>
    <xf numFmtId="0" fontId="56" fillId="0" borderId="62" xfId="0" applyFont="1" applyBorder="1"/>
    <xf numFmtId="179" fontId="28" fillId="0" borderId="88" xfId="0" applyNumberFormat="1" applyFont="1" applyBorder="1" applyAlignment="1" applyProtection="1">
      <alignment horizontal="right" vertical="center" shrinkToFit="1"/>
      <protection hidden="1"/>
    </xf>
    <xf numFmtId="179" fontId="56" fillId="0" borderId="86" xfId="0" applyNumberFormat="1" applyFont="1" applyBorder="1" applyAlignment="1">
      <alignment vertical="center" shrinkToFit="1"/>
    </xf>
    <xf numFmtId="179" fontId="56" fillId="0" borderId="89" xfId="0" applyNumberFormat="1" applyFont="1" applyBorder="1" applyAlignment="1">
      <alignment vertical="center" shrinkToFit="1"/>
    </xf>
    <xf numFmtId="179" fontId="56" fillId="0" borderId="88" xfId="0" applyNumberFormat="1" applyFont="1" applyBorder="1" applyAlignment="1">
      <alignment vertical="center" shrinkToFit="1"/>
    </xf>
    <xf numFmtId="0" fontId="59" fillId="0" borderId="62" xfId="0" applyFont="1" applyBorder="1" applyAlignment="1">
      <alignment horizontal="distributed" vertical="center"/>
    </xf>
    <xf numFmtId="0" fontId="59" fillId="4" borderId="87" xfId="0" applyFont="1" applyFill="1" applyBorder="1" applyAlignment="1">
      <alignment horizontal="center" vertical="center"/>
    </xf>
    <xf numFmtId="0" fontId="59" fillId="4" borderId="62" xfId="0" applyFont="1" applyFill="1" applyBorder="1" applyAlignment="1">
      <alignment horizontal="distributed" vertical="center" wrapText="1"/>
    </xf>
    <xf numFmtId="0" fontId="59" fillId="4" borderId="62" xfId="0" applyFont="1" applyFill="1" applyBorder="1" applyAlignment="1">
      <alignment horizontal="distributed" vertical="center"/>
    </xf>
    <xf numFmtId="179" fontId="28" fillId="0" borderId="88" xfId="0" applyNumberFormat="1" applyFont="1" applyBorder="1" applyAlignment="1">
      <alignment horizontal="right" vertical="center" shrinkToFit="1"/>
    </xf>
    <xf numFmtId="179" fontId="56" fillId="0" borderId="90" xfId="0" applyNumberFormat="1" applyFont="1" applyBorder="1" applyAlignment="1">
      <alignment vertical="center" shrinkToFit="1"/>
    </xf>
    <xf numFmtId="179" fontId="56" fillId="0" borderId="91" xfId="0" applyNumberFormat="1" applyFont="1" applyBorder="1" applyAlignment="1">
      <alignment vertical="center" shrinkToFit="1"/>
    </xf>
    <xf numFmtId="179" fontId="56" fillId="0" borderId="92" xfId="0" applyNumberFormat="1" applyFont="1" applyBorder="1" applyAlignment="1">
      <alignment vertical="center" shrinkToFit="1"/>
    </xf>
    <xf numFmtId="0" fontId="5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8" fillId="0" borderId="0" xfId="0" applyFont="1" applyAlignment="1">
      <alignment horizontal="left"/>
    </xf>
    <xf numFmtId="0" fontId="52" fillId="0" borderId="41" xfId="0" applyFont="1" applyBorder="1" applyAlignment="1">
      <alignment horizontal="center" vertical="center" shrinkToFit="1"/>
    </xf>
    <xf numFmtId="0" fontId="53" fillId="0" borderId="42" xfId="0" applyFont="1" applyBorder="1" applyAlignment="1">
      <alignment horizontal="center" vertical="center" shrinkToFit="1"/>
    </xf>
    <xf numFmtId="0" fontId="0" fillId="0" borderId="42" xfId="0" applyBorder="1" applyAlignment="1">
      <alignment shrinkToFit="1"/>
    </xf>
    <xf numFmtId="0" fontId="0" fillId="0" borderId="43" xfId="0" applyBorder="1" applyAlignment="1">
      <alignment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shrinkToFit="1"/>
    </xf>
    <xf numFmtId="0" fontId="0" fillId="0" borderId="13" xfId="0" applyBorder="1" applyAlignment="1">
      <alignment shrinkToFit="1"/>
    </xf>
    <xf numFmtId="0" fontId="50" fillId="0" borderId="59" xfId="0" applyFont="1" applyBorder="1" applyAlignment="1">
      <alignment horizontal="distributed" shrinkToFit="1"/>
    </xf>
    <xf numFmtId="0" fontId="0" fillId="0" borderId="59" xfId="0" applyBorder="1" applyAlignment="1">
      <alignment shrinkToFit="1"/>
    </xf>
    <xf numFmtId="0" fontId="0" fillId="0" borderId="60" xfId="0" applyBorder="1" applyAlignment="1">
      <alignment shrinkToFit="1"/>
    </xf>
    <xf numFmtId="0" fontId="50" fillId="0" borderId="62" xfId="0" applyFont="1" applyBorder="1" applyAlignment="1">
      <alignment horizontal="distributed" shrinkToFit="1"/>
    </xf>
    <xf numFmtId="0" fontId="0" fillId="0" borderId="62" xfId="0" applyBorder="1" applyAlignment="1">
      <alignment shrinkToFit="1"/>
    </xf>
    <xf numFmtId="0" fontId="0" fillId="0" borderId="63" xfId="0" applyBorder="1" applyAlignment="1">
      <alignment shrinkToFit="1"/>
    </xf>
    <xf numFmtId="0" fontId="50" fillId="0" borderId="62" xfId="0" applyFont="1" applyBorder="1" applyAlignment="1">
      <alignment horizontal="distributed" wrapText="1" shrinkToFit="1"/>
    </xf>
    <xf numFmtId="0" fontId="50" fillId="0" borderId="77" xfId="0" applyFont="1" applyBorder="1" applyAlignment="1">
      <alignment horizontal="distributed" shrinkToFit="1"/>
    </xf>
    <xf numFmtId="0" fontId="0" fillId="0" borderId="77" xfId="0" applyBorder="1" applyAlignment="1">
      <alignment shrinkToFit="1"/>
    </xf>
    <xf numFmtId="0" fontId="0" fillId="0" borderId="78" xfId="0" applyBorder="1" applyAlignment="1">
      <alignment shrinkToFit="1"/>
    </xf>
    <xf numFmtId="0" fontId="53" fillId="0" borderId="44" xfId="0" applyFont="1" applyBorder="1" applyAlignment="1">
      <alignment horizontal="center" vertical="center" shrinkToFit="1"/>
    </xf>
    <xf numFmtId="0" fontId="0" fillId="0" borderId="17" xfId="0" applyBorder="1" applyAlignment="1">
      <alignment shrinkToFit="1"/>
    </xf>
    <xf numFmtId="179" fontId="55" fillId="0" borderId="58" xfId="0" applyNumberFormat="1" applyFont="1" applyBorder="1" applyAlignment="1">
      <alignment wrapText="1" shrinkToFit="1"/>
    </xf>
    <xf numFmtId="179" fontId="55" fillId="0" borderId="59" xfId="0" applyNumberFormat="1" applyFont="1" applyBorder="1" applyAlignment="1">
      <alignment wrapText="1" shrinkToFit="1"/>
    </xf>
    <xf numFmtId="179" fontId="56" fillId="0" borderId="59" xfId="0" applyNumberFormat="1" applyFont="1" applyBorder="1" applyAlignment="1">
      <alignment wrapText="1"/>
    </xf>
    <xf numFmtId="179" fontId="56" fillId="0" borderId="60" xfId="0" applyNumberFormat="1" applyFont="1" applyBorder="1" applyAlignment="1">
      <alignment wrapText="1"/>
    </xf>
    <xf numFmtId="179" fontId="55" fillId="0" borderId="61" xfId="0" applyNumberFormat="1" applyFont="1" applyBorder="1" applyAlignment="1">
      <alignment wrapText="1" shrinkToFit="1"/>
    </xf>
    <xf numFmtId="179" fontId="55" fillId="0" borderId="62" xfId="0" applyNumberFormat="1" applyFont="1" applyBorder="1" applyAlignment="1">
      <alignment wrapText="1" shrinkToFit="1"/>
    </xf>
    <xf numFmtId="179" fontId="56" fillId="0" borderId="62" xfId="0" applyNumberFormat="1" applyFont="1" applyBorder="1" applyAlignment="1">
      <alignment wrapText="1"/>
    </xf>
    <xf numFmtId="179" fontId="56" fillId="0" borderId="63" xfId="0" applyNumberFormat="1" applyFont="1" applyBorder="1" applyAlignment="1">
      <alignment wrapText="1"/>
    </xf>
    <xf numFmtId="176" fontId="7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184" fontId="28" fillId="0" borderId="21" xfId="0" applyNumberFormat="1" applyFont="1" applyBorder="1" applyAlignment="1">
      <alignment horizontal="center"/>
    </xf>
    <xf numFmtId="184" fontId="28" fillId="0" borderId="20" xfId="0" applyNumberFormat="1" applyFont="1" applyBorder="1" applyAlignment="1">
      <alignment horizontal="center"/>
    </xf>
    <xf numFmtId="184" fontId="28" fillId="0" borderId="130" xfId="0" applyNumberFormat="1" applyFont="1" applyBorder="1" applyAlignment="1">
      <alignment horizont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9" fontId="55" fillId="0" borderId="9" xfId="0" applyNumberFormat="1" applyFont="1" applyBorder="1" applyAlignment="1">
      <alignment shrinkToFit="1"/>
    </xf>
    <xf numFmtId="179" fontId="55" fillId="0" borderId="2" xfId="0" applyNumberFormat="1" applyFont="1" applyBorder="1" applyAlignment="1">
      <alignment shrinkToFit="1"/>
    </xf>
    <xf numFmtId="179" fontId="56" fillId="0" borderId="2" xfId="0" applyNumberFormat="1" applyFont="1" applyBorder="1" applyAlignment="1">
      <alignment shrinkToFit="1"/>
    </xf>
    <xf numFmtId="179" fontId="56" fillId="0" borderId="8" xfId="0" applyNumberFormat="1" applyFont="1" applyBorder="1" applyAlignment="1">
      <alignment shrinkToFit="1"/>
    </xf>
    <xf numFmtId="179" fontId="55" fillId="0" borderId="67" xfId="0" applyNumberFormat="1" applyFont="1" applyBorder="1" applyAlignment="1">
      <alignment shrinkToFit="1"/>
    </xf>
    <xf numFmtId="179" fontId="55" fillId="0" borderId="68" xfId="0" applyNumberFormat="1" applyFont="1" applyBorder="1" applyAlignment="1">
      <alignment shrinkToFit="1"/>
    </xf>
    <xf numFmtId="179" fontId="56" fillId="0" borderId="68" xfId="0" applyNumberFormat="1" applyFont="1" applyBorder="1" applyAlignment="1">
      <alignment shrinkToFit="1"/>
    </xf>
    <xf numFmtId="179" fontId="56" fillId="0" borderId="69" xfId="0" applyNumberFormat="1" applyFont="1" applyBorder="1" applyAlignment="1">
      <alignment shrinkToFit="1"/>
    </xf>
    <xf numFmtId="179" fontId="55" fillId="0" borderId="70" xfId="0" applyNumberFormat="1" applyFont="1" applyBorder="1" applyAlignment="1">
      <alignment shrinkToFit="1"/>
    </xf>
    <xf numFmtId="179" fontId="55" fillId="0" borderId="71" xfId="0" applyNumberFormat="1" applyFont="1" applyBorder="1" applyAlignment="1">
      <alignment shrinkToFit="1"/>
    </xf>
    <xf numFmtId="179" fontId="56" fillId="0" borderId="71" xfId="0" applyNumberFormat="1" applyFont="1" applyBorder="1" applyAlignment="1">
      <alignment shrinkToFit="1"/>
    </xf>
    <xf numFmtId="179" fontId="56" fillId="0" borderId="72" xfId="0" applyNumberFormat="1" applyFont="1" applyBorder="1" applyAlignment="1">
      <alignment shrinkToFit="1"/>
    </xf>
    <xf numFmtId="179" fontId="55" fillId="0" borderId="47" xfId="0" applyNumberFormat="1" applyFont="1" applyBorder="1" applyAlignment="1">
      <alignment shrinkToFit="1"/>
    </xf>
    <xf numFmtId="179" fontId="55" fillId="0" borderId="1" xfId="0" applyNumberFormat="1" applyFont="1" applyBorder="1" applyAlignment="1">
      <alignment shrinkToFit="1"/>
    </xf>
    <xf numFmtId="179" fontId="56" fillId="0" borderId="1" xfId="0" applyNumberFormat="1" applyFont="1" applyBorder="1" applyAlignment="1">
      <alignment shrinkToFit="1"/>
    </xf>
    <xf numFmtId="179" fontId="56" fillId="0" borderId="46" xfId="0" applyNumberFormat="1" applyFont="1" applyBorder="1" applyAlignment="1">
      <alignment shrinkToFit="1"/>
    </xf>
    <xf numFmtId="0" fontId="51" fillId="0" borderId="0" xfId="0" applyFont="1" applyAlignment="1">
      <alignment horizontal="right" wrapText="1"/>
    </xf>
    <xf numFmtId="0" fontId="33" fillId="0" borderId="0" xfId="0" applyFont="1" applyAlignment="1">
      <alignment horizontal="right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49" xfId="0" applyFont="1" applyFill="1" applyBorder="1" applyAlignment="1">
      <alignment horizontal="distributed" vertical="center" indent="1"/>
    </xf>
    <xf numFmtId="0" fontId="2" fillId="4" borderId="51" xfId="0" applyFont="1" applyFill="1" applyBorder="1" applyAlignment="1">
      <alignment horizontal="distributed" vertical="center" indent="1"/>
    </xf>
    <xf numFmtId="0" fontId="2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0" fillId="0" borderId="14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38" fontId="78" fillId="4" borderId="44" xfId="1" applyFont="1" applyFill="1" applyBorder="1" applyAlignment="1" applyProtection="1">
      <alignment horizontal="right" shrinkToFit="1"/>
      <protection locked="0"/>
    </xf>
    <xf numFmtId="38" fontId="79" fillId="4" borderId="42" xfId="1" applyFont="1" applyFill="1" applyBorder="1" applyAlignment="1" applyProtection="1">
      <alignment shrinkToFit="1"/>
      <protection locked="0"/>
    </xf>
    <xf numFmtId="38" fontId="79" fillId="4" borderId="45" xfId="1" applyFont="1" applyFill="1" applyBorder="1" applyAlignment="1" applyProtection="1">
      <alignment shrinkToFit="1"/>
      <protection locked="0"/>
    </xf>
    <xf numFmtId="38" fontId="79" fillId="4" borderId="47" xfId="1" applyFont="1" applyFill="1" applyBorder="1" applyAlignment="1" applyProtection="1">
      <alignment shrinkToFit="1"/>
      <protection locked="0"/>
    </xf>
    <xf numFmtId="38" fontId="79" fillId="4" borderId="1" xfId="1" applyFont="1" applyFill="1" applyBorder="1" applyAlignment="1" applyProtection="1">
      <alignment shrinkToFit="1"/>
      <protection locked="0"/>
    </xf>
    <xf numFmtId="38" fontId="79" fillId="4" borderId="40" xfId="1" applyFont="1" applyFill="1" applyBorder="1" applyAlignment="1" applyProtection="1">
      <alignment shrinkToFit="1"/>
      <protection locked="0"/>
    </xf>
    <xf numFmtId="0" fontId="2" fillId="0" borderId="9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13" fillId="0" borderId="9" xfId="0" applyFont="1" applyBorder="1" applyAlignment="1">
      <alignment wrapText="1" shrinkToFit="1"/>
    </xf>
    <xf numFmtId="0" fontId="0" fillId="0" borderId="14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2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5" fillId="0" borderId="3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52" xfId="0" applyBorder="1" applyAlignment="1">
      <alignment wrapText="1"/>
    </xf>
    <xf numFmtId="0" fontId="73" fillId="0" borderId="0" xfId="0" applyFont="1" applyAlignment="1">
      <alignment horizontal="right" vertical="top" shrinkToFit="1"/>
    </xf>
    <xf numFmtId="0" fontId="5" fillId="0" borderId="53" xfId="0" applyFont="1" applyBorder="1" applyAlignment="1">
      <alignment wrapText="1"/>
    </xf>
    <xf numFmtId="0" fontId="0" fillId="0" borderId="30" xfId="0" applyBorder="1" applyAlignment="1">
      <alignment wrapTex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wrapText="1" shrinkToFit="1"/>
    </xf>
    <xf numFmtId="0" fontId="0" fillId="0" borderId="31" xfId="0" applyBorder="1" applyAlignment="1">
      <alignment wrapText="1"/>
    </xf>
    <xf numFmtId="0" fontId="17" fillId="0" borderId="25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18" xfId="0" applyFont="1" applyBorder="1" applyAlignment="1">
      <alignment vertical="center" wrapText="1"/>
    </xf>
    <xf numFmtId="0" fontId="5" fillId="0" borderId="17" xfId="0" applyFont="1" applyBorder="1" applyAlignment="1">
      <alignment wrapText="1"/>
    </xf>
    <xf numFmtId="0" fontId="0" fillId="0" borderId="15" xfId="0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29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37" fillId="0" borderId="0" xfId="0" applyFont="1" applyAlignment="1">
      <alignment vertical="center" wrapText="1"/>
    </xf>
    <xf numFmtId="0" fontId="8" fillId="0" borderId="129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38" fontId="31" fillId="0" borderId="0" xfId="1" applyFont="1" applyFill="1" applyBorder="1" applyAlignment="1" applyProtection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182" fontId="41" fillId="0" borderId="0" xfId="0" applyNumberFormat="1" applyFont="1" applyAlignment="1">
      <alignment vertical="center" shrinkToFit="1"/>
    </xf>
    <xf numFmtId="182" fontId="31" fillId="0" borderId="0" xfId="0" applyNumberFormat="1" applyFont="1" applyAlignment="1">
      <alignment vertical="center" shrinkToFit="1"/>
    </xf>
    <xf numFmtId="0" fontId="31" fillId="0" borderId="20" xfId="0" applyFont="1" applyBorder="1" applyAlignment="1">
      <alignment horizontal="center" vertical="center" shrinkToFit="1"/>
    </xf>
    <xf numFmtId="0" fontId="31" fillId="0" borderId="130" xfId="0" applyFont="1" applyBorder="1" applyAlignment="1">
      <alignment horizontal="center" vertical="center" shrinkToFit="1"/>
    </xf>
    <xf numFmtId="182" fontId="13" fillId="0" borderId="0" xfId="0" applyNumberFormat="1" applyFont="1" applyAlignment="1">
      <alignment horizontal="left" wrapText="1"/>
    </xf>
    <xf numFmtId="182" fontId="34" fillId="0" borderId="0" xfId="0" applyNumberFormat="1" applyFont="1" applyAlignment="1">
      <alignment wrapText="1"/>
    </xf>
    <xf numFmtId="0" fontId="8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182" fontId="31" fillId="0" borderId="0" xfId="1" applyNumberFormat="1" applyFont="1" applyFill="1" applyBorder="1" applyAlignment="1" applyProtection="1">
      <alignment horizontal="left" shrinkToFit="1"/>
    </xf>
    <xf numFmtId="182" fontId="31" fillId="0" borderId="0" xfId="0" applyNumberFormat="1" applyFont="1" applyAlignment="1">
      <alignment horizontal="left" shrinkToFit="1"/>
    </xf>
    <xf numFmtId="182" fontId="31" fillId="0" borderId="0" xfId="0" applyNumberFormat="1" applyFont="1" applyAlignment="1">
      <alignment horizontal="left" vertical="top" shrinkToFit="1"/>
    </xf>
    <xf numFmtId="0" fontId="31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129" xfId="0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178" fontId="58" fillId="0" borderId="0" xfId="0" applyNumberFormat="1" applyFont="1" applyAlignment="1">
      <alignment horizontal="right" vertical="center" shrinkToFit="1"/>
    </xf>
    <xf numFmtId="0" fontId="16" fillId="0" borderId="16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38" fontId="78" fillId="0" borderId="9" xfId="1" applyFont="1" applyBorder="1" applyAlignment="1">
      <alignment horizontal="right" shrinkToFit="1"/>
    </xf>
    <xf numFmtId="38" fontId="79" fillId="0" borderId="2" xfId="1" applyFont="1" applyBorder="1" applyAlignment="1">
      <alignment shrinkToFit="1"/>
    </xf>
    <xf numFmtId="38" fontId="79" fillId="0" borderId="8" xfId="1" applyFont="1" applyBorder="1" applyAlignment="1">
      <alignment shrinkToFit="1"/>
    </xf>
    <xf numFmtId="38" fontId="79" fillId="0" borderId="17" xfId="1" applyFont="1" applyBorder="1" applyAlignment="1">
      <alignment shrinkToFit="1"/>
    </xf>
    <xf numFmtId="38" fontId="79" fillId="0" borderId="14" xfId="1" applyFont="1" applyBorder="1" applyAlignment="1">
      <alignment shrinkToFit="1"/>
    </xf>
    <xf numFmtId="38" fontId="79" fillId="0" borderId="13" xfId="1" applyFont="1" applyBorder="1" applyAlignment="1">
      <alignment shrinkToFit="1"/>
    </xf>
    <xf numFmtId="0" fontId="21" fillId="0" borderId="35" xfId="0" applyFont="1" applyBorder="1" applyAlignment="1">
      <alignment wrapText="1"/>
    </xf>
    <xf numFmtId="0" fontId="0" fillId="0" borderId="33" xfId="0" applyBorder="1" applyAlignment="1">
      <alignment wrapText="1"/>
    </xf>
    <xf numFmtId="38" fontId="78" fillId="0" borderId="9" xfId="1" applyFont="1" applyBorder="1" applyAlignment="1" applyProtection="1">
      <alignment horizontal="right" shrinkToFit="1"/>
      <protection hidden="1"/>
    </xf>
    <xf numFmtId="38" fontId="79" fillId="0" borderId="6" xfId="1" applyFont="1" applyBorder="1" applyAlignment="1">
      <alignment shrinkToFit="1"/>
    </xf>
    <xf numFmtId="38" fontId="79" fillId="0" borderId="0" xfId="1" applyFont="1" applyAlignment="1">
      <alignment shrinkToFit="1"/>
    </xf>
    <xf numFmtId="38" fontId="79" fillId="0" borderId="3" xfId="1" applyFont="1" applyBorder="1" applyAlignment="1">
      <alignment shrinkToFit="1"/>
    </xf>
    <xf numFmtId="0" fontId="36" fillId="0" borderId="56" xfId="0" applyFont="1" applyBorder="1" applyAlignment="1">
      <alignment horizontal="right" vertical="top" wrapText="1"/>
    </xf>
    <xf numFmtId="0" fontId="0" fillId="0" borderId="57" xfId="0" applyBorder="1" applyAlignment="1">
      <alignment wrapText="1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right" vertical="top" shrinkToFit="1"/>
    </xf>
    <xf numFmtId="0" fontId="36" fillId="0" borderId="22" xfId="0" applyFont="1" applyBorder="1" applyAlignment="1">
      <alignment horizontal="right" vertical="top" shrinkToFit="1"/>
    </xf>
    <xf numFmtId="0" fontId="13" fillId="0" borderId="9" xfId="0" applyFont="1" applyBorder="1" applyAlignment="1">
      <alignment vertical="center" wrapText="1"/>
    </xf>
    <xf numFmtId="0" fontId="10" fillId="0" borderId="34" xfId="0" applyFont="1" applyBorder="1" applyAlignment="1">
      <alignment horizontal="left" wrapText="1"/>
    </xf>
    <xf numFmtId="0" fontId="0" fillId="0" borderId="32" xfId="0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shrinkToFit="1"/>
    </xf>
    <xf numFmtId="0" fontId="56" fillId="0" borderId="0" xfId="0" applyFont="1" applyAlignment="1">
      <alignment shrinkToFit="1"/>
    </xf>
    <xf numFmtId="0" fontId="56" fillId="0" borderId="6" xfId="0" applyFont="1" applyBorder="1" applyAlignment="1">
      <alignment shrinkToFi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8" fontId="17" fillId="0" borderId="19" xfId="1" applyFont="1" applyFill="1" applyBorder="1" applyAlignment="1" applyProtection="1">
      <alignment horizontal="right" vertical="center" wrapText="1"/>
    </xf>
    <xf numFmtId="0" fontId="40" fillId="0" borderId="12" xfId="0" applyFont="1" applyBorder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38" fontId="78" fillId="0" borderId="6" xfId="1" applyFont="1" applyBorder="1" applyAlignment="1" applyProtection="1">
      <alignment horizontal="right" shrinkToFit="1"/>
      <protection hidden="1"/>
    </xf>
    <xf numFmtId="0" fontId="2" fillId="4" borderId="48" xfId="0" applyFont="1" applyFill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4" borderId="51" xfId="0" applyFont="1" applyFill="1" applyBorder="1" applyAlignment="1">
      <alignment horizontal="right" vertical="center"/>
    </xf>
    <xf numFmtId="0" fontId="2" fillId="4" borderId="8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42" xfId="0" applyFont="1" applyFill="1" applyBorder="1" applyAlignment="1">
      <alignment horizontal="distributed" vertical="center" indent="1"/>
    </xf>
    <xf numFmtId="0" fontId="2" fillId="4" borderId="0" xfId="0" applyFont="1" applyFill="1" applyAlignment="1">
      <alignment horizontal="distributed" vertical="center" indent="1"/>
    </xf>
    <xf numFmtId="38" fontId="79" fillId="4" borderId="6" xfId="1" applyFont="1" applyFill="1" applyBorder="1" applyAlignment="1" applyProtection="1">
      <alignment shrinkToFit="1"/>
      <protection locked="0"/>
    </xf>
    <xf numFmtId="38" fontId="79" fillId="4" borderId="0" xfId="1" applyFont="1" applyFill="1" applyBorder="1" applyAlignment="1" applyProtection="1">
      <alignment shrinkToFit="1"/>
      <protection locked="0"/>
    </xf>
    <xf numFmtId="38" fontId="79" fillId="4" borderId="38" xfId="1" applyFont="1" applyFill="1" applyBorder="1" applyAlignment="1" applyProtection="1">
      <alignment shrinkToFit="1"/>
      <protection locked="0"/>
    </xf>
    <xf numFmtId="0" fontId="2" fillId="0" borderId="20" xfId="0" applyFont="1" applyBorder="1" applyAlignment="1">
      <alignment horizontal="distributed" vertical="center" indent="1"/>
    </xf>
    <xf numFmtId="9" fontId="44" fillId="0" borderId="0" xfId="2" applyFont="1" applyAlignment="1">
      <alignment horizontal="right" vertical="center"/>
    </xf>
    <xf numFmtId="9" fontId="0" fillId="0" borderId="0" xfId="2" applyFont="1" applyAlignment="1">
      <alignment horizontal="right" vertical="center"/>
    </xf>
    <xf numFmtId="9" fontId="2" fillId="0" borderId="2" xfId="2" applyFont="1" applyFill="1" applyBorder="1" applyAlignment="1" applyProtection="1">
      <alignment horizontal="center" vertical="center" wrapText="1"/>
    </xf>
    <xf numFmtId="9" fontId="2" fillId="0" borderId="1" xfId="2" applyFont="1" applyFill="1" applyBorder="1" applyAlignment="1" applyProtection="1">
      <alignment horizontal="center" vertical="center" wrapText="1"/>
    </xf>
    <xf numFmtId="38" fontId="79" fillId="0" borderId="47" xfId="1" applyFont="1" applyBorder="1" applyAlignment="1">
      <alignment shrinkToFit="1"/>
    </xf>
    <xf numFmtId="38" fontId="79" fillId="0" borderId="1" xfId="1" applyFont="1" applyBorder="1" applyAlignment="1">
      <alignment shrinkToFit="1"/>
    </xf>
    <xf numFmtId="38" fontId="79" fillId="0" borderId="46" xfId="1" applyFont="1" applyBorder="1" applyAlignment="1">
      <alignment shrinkToFit="1"/>
    </xf>
    <xf numFmtId="0" fontId="31" fillId="0" borderId="6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2" fillId="0" borderId="6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6" xfId="0" applyFont="1" applyFill="1" applyBorder="1" applyAlignment="1">
      <alignment horizontal="left" vertical="center" wrapText="1"/>
    </xf>
    <xf numFmtId="9" fontId="2" fillId="4" borderId="42" xfId="2" applyFont="1" applyFill="1" applyBorder="1" applyAlignment="1" applyProtection="1">
      <alignment horizontal="center" vertical="center" wrapText="1"/>
    </xf>
    <xf numFmtId="9" fontId="2" fillId="4" borderId="1" xfId="2" applyFont="1" applyFill="1" applyBorder="1" applyAlignment="1" applyProtection="1">
      <alignment horizontal="center" vertical="center" wrapText="1"/>
    </xf>
    <xf numFmtId="0" fontId="2" fillId="4" borderId="42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4" borderId="42" xfId="0" applyFont="1" applyFill="1" applyBorder="1" applyAlignment="1">
      <alignment horizontal="distributed" vertical="center" wrapText="1"/>
    </xf>
    <xf numFmtId="0" fontId="0" fillId="4" borderId="42" xfId="0" applyFill="1" applyBorder="1" applyAlignment="1">
      <alignment horizontal="distributed" vertical="center" wrapText="1"/>
    </xf>
    <xf numFmtId="0" fontId="0" fillId="4" borderId="1" xfId="0" applyFill="1" applyBorder="1" applyAlignment="1">
      <alignment horizontal="distributed" vertical="center" wrapText="1"/>
    </xf>
    <xf numFmtId="0" fontId="2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82" fontId="31" fillId="0" borderId="0" xfId="1" applyNumberFormat="1" applyFont="1" applyFill="1" applyBorder="1" applyAlignment="1" applyProtection="1">
      <alignment horizontal="right" vertical="center" indent="1" shrinkToFit="1"/>
    </xf>
    <xf numFmtId="182" fontId="31" fillId="0" borderId="0" xfId="0" applyNumberFormat="1" applyFont="1" applyAlignment="1">
      <alignment horizontal="right" vertical="center" indent="1" shrinkToFit="1"/>
    </xf>
    <xf numFmtId="0" fontId="2" fillId="0" borderId="17" xfId="0" applyFont="1" applyBorder="1" applyAlignment="1">
      <alignment horizontal="center" vertical="center"/>
    </xf>
    <xf numFmtId="38" fontId="2" fillId="0" borderId="9" xfId="1" applyFont="1" applyFill="1" applyBorder="1" applyAlignment="1" applyProtection="1">
      <alignment horizontal="center" vertical="center" wrapText="1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4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0" fontId="10" fillId="0" borderId="35" xfId="0" applyFont="1" applyBorder="1" applyAlignment="1">
      <alignment horizontal="left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distributed" vertical="center"/>
    </xf>
    <xf numFmtId="0" fontId="0" fillId="0" borderId="2" xfId="0" applyBorder="1"/>
    <xf numFmtId="0" fontId="0" fillId="0" borderId="14" xfId="0" applyBorder="1"/>
    <xf numFmtId="0" fontId="19" fillId="0" borderId="2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182" fontId="77" fillId="0" borderId="6" xfId="0" applyNumberFormat="1" applyFont="1" applyBorder="1" applyAlignment="1">
      <alignment horizontal="center"/>
    </xf>
    <xf numFmtId="182" fontId="40" fillId="0" borderId="0" xfId="0" applyNumberFormat="1" applyFont="1" applyAlignment="1">
      <alignment horizontal="center"/>
    </xf>
    <xf numFmtId="182" fontId="77" fillId="0" borderId="17" xfId="0" applyNumberFormat="1" applyFont="1" applyBorder="1" applyAlignment="1">
      <alignment horizontal="center"/>
    </xf>
    <xf numFmtId="182" fontId="40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59" fillId="0" borderId="21" xfId="0" applyFont="1" applyBorder="1" applyAlignment="1">
      <alignment horizontal="center" vertical="center" shrinkToFit="1"/>
    </xf>
    <xf numFmtId="0" fontId="56" fillId="0" borderId="20" xfId="0" applyFont="1" applyBorder="1" applyAlignment="1">
      <alignment horizontal="center" vertical="center" shrinkToFit="1"/>
    </xf>
    <xf numFmtId="0" fontId="56" fillId="0" borderId="130" xfId="0" applyFont="1" applyBorder="1" applyAlignment="1">
      <alignment horizontal="center" vertical="center" shrinkToFit="1"/>
    </xf>
    <xf numFmtId="38" fontId="11" fillId="0" borderId="2" xfId="1" applyFont="1" applyFill="1" applyBorder="1" applyAlignment="1" applyProtection="1">
      <alignment horizontal="left" wrapText="1"/>
    </xf>
    <xf numFmtId="0" fontId="43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43" fillId="0" borderId="14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0" fillId="0" borderId="75" xfId="0" applyFont="1" applyBorder="1" applyAlignment="1">
      <alignment shrinkToFit="1"/>
    </xf>
    <xf numFmtId="0" fontId="50" fillId="0" borderId="74" xfId="0" applyFont="1" applyBorder="1" applyAlignment="1">
      <alignment shrinkToFit="1"/>
    </xf>
    <xf numFmtId="0" fontId="50" fillId="0" borderId="76" xfId="0" applyFont="1" applyBorder="1" applyAlignment="1">
      <alignment shrinkToFit="1"/>
    </xf>
    <xf numFmtId="182" fontId="31" fillId="2" borderId="129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3" fillId="0" borderId="9" xfId="0" applyFont="1" applyBorder="1" applyAlignment="1">
      <alignment vertical="center" wrapText="1" shrinkToFit="1"/>
    </xf>
    <xf numFmtId="0" fontId="68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2" fillId="0" borderId="87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183" fontId="28" fillId="0" borderId="112" xfId="0" applyNumberFormat="1" applyFont="1" applyBorder="1" applyAlignment="1">
      <alignment horizontal="right" vertical="center" shrinkToFit="1"/>
    </xf>
    <xf numFmtId="183" fontId="28" fillId="0" borderId="113" xfId="0" applyNumberFormat="1" applyFont="1" applyBorder="1" applyAlignment="1">
      <alignment horizontal="right" vertical="center" shrinkToFit="1"/>
    </xf>
    <xf numFmtId="183" fontId="28" fillId="0" borderId="114" xfId="0" applyNumberFormat="1" applyFont="1" applyBorder="1" applyAlignment="1">
      <alignment horizontal="right" vertical="center" shrinkToFit="1"/>
    </xf>
    <xf numFmtId="183" fontId="28" fillId="0" borderId="115" xfId="0" applyNumberFormat="1" applyFont="1" applyBorder="1" applyAlignment="1">
      <alignment horizontal="right" vertical="center" shrinkToFit="1"/>
    </xf>
    <xf numFmtId="183" fontId="28" fillId="0" borderId="62" xfId="0" applyNumberFormat="1" applyFont="1" applyBorder="1" applyAlignment="1">
      <alignment horizontal="right" vertical="center" shrinkToFit="1"/>
    </xf>
    <xf numFmtId="183" fontId="28" fillId="0" borderId="116" xfId="0" applyNumberFormat="1" applyFont="1" applyBorder="1" applyAlignment="1">
      <alignment horizontal="right" vertical="center" shrinkToFit="1"/>
    </xf>
    <xf numFmtId="183" fontId="51" fillId="0" borderId="41" xfId="0" applyNumberFormat="1" applyFont="1" applyBorder="1" applyAlignment="1" applyProtection="1">
      <alignment horizontal="center" wrapText="1"/>
      <protection locked="0"/>
    </xf>
    <xf numFmtId="183" fontId="0" fillId="0" borderId="42" xfId="0" applyNumberFormat="1" applyBorder="1" applyAlignment="1" applyProtection="1">
      <alignment horizontal="center" wrapText="1"/>
      <protection locked="0"/>
    </xf>
    <xf numFmtId="183" fontId="0" fillId="0" borderId="43" xfId="0" applyNumberFormat="1" applyBorder="1" applyAlignment="1" applyProtection="1">
      <alignment horizontal="center" wrapText="1"/>
      <protection locked="0"/>
    </xf>
    <xf numFmtId="183" fontId="33" fillId="0" borderId="73" xfId="0" applyNumberFormat="1" applyFont="1" applyBorder="1" applyAlignment="1" applyProtection="1">
      <alignment horizontal="center" wrapText="1"/>
      <protection locked="0"/>
    </xf>
    <xf numFmtId="183" fontId="0" fillId="0" borderId="14" xfId="0" applyNumberFormat="1" applyBorder="1" applyAlignment="1" applyProtection="1">
      <alignment horizontal="center" wrapText="1"/>
      <protection locked="0"/>
    </xf>
    <xf numFmtId="183" fontId="0" fillId="0" borderId="13" xfId="0" applyNumberFormat="1" applyBorder="1" applyAlignment="1" applyProtection="1">
      <alignment horizontal="center" wrapText="1"/>
      <protection locked="0"/>
    </xf>
    <xf numFmtId="179" fontId="57" fillId="0" borderId="74" xfId="0" applyNumberFormat="1" applyFont="1" applyBorder="1" applyAlignment="1" applyProtection="1">
      <alignment wrapText="1"/>
      <protection locked="0"/>
    </xf>
    <xf numFmtId="179" fontId="57" fillId="0" borderId="59" xfId="0" applyNumberFormat="1" applyFont="1" applyBorder="1" applyAlignment="1" applyProtection="1">
      <alignment wrapText="1"/>
      <protection locked="0"/>
    </xf>
    <xf numFmtId="179" fontId="57" fillId="0" borderId="60" xfId="0" applyNumberFormat="1" applyFont="1" applyBorder="1" applyAlignment="1" applyProtection="1">
      <alignment wrapText="1"/>
      <protection locked="0"/>
    </xf>
    <xf numFmtId="179" fontId="57" fillId="0" borderId="75" xfId="0" applyNumberFormat="1" applyFont="1" applyBorder="1" applyAlignment="1" applyProtection="1">
      <alignment wrapText="1"/>
      <protection locked="0"/>
    </xf>
    <xf numFmtId="179" fontId="57" fillId="0" borderId="62" xfId="0" applyNumberFormat="1" applyFont="1" applyBorder="1" applyAlignment="1" applyProtection="1">
      <alignment wrapText="1"/>
      <protection locked="0"/>
    </xf>
    <xf numFmtId="179" fontId="57" fillId="0" borderId="63" xfId="0" applyNumberFormat="1" applyFont="1" applyBorder="1" applyAlignment="1" applyProtection="1">
      <alignment wrapText="1"/>
      <protection locked="0"/>
    </xf>
    <xf numFmtId="183" fontId="51" fillId="0" borderId="44" xfId="0" applyNumberFormat="1" applyFont="1" applyBorder="1" applyAlignment="1" applyProtection="1">
      <alignment horizontal="center" wrapText="1"/>
      <protection locked="0"/>
    </xf>
    <xf numFmtId="183" fontId="33" fillId="0" borderId="17" xfId="0" applyNumberFormat="1" applyFont="1" applyBorder="1" applyAlignment="1" applyProtection="1">
      <alignment horizontal="center" wrapText="1"/>
      <protection locked="0"/>
    </xf>
    <xf numFmtId="179" fontId="57" fillId="0" borderId="58" xfId="0" applyNumberFormat="1" applyFont="1" applyBorder="1" applyAlignment="1" applyProtection="1">
      <alignment wrapText="1"/>
      <protection locked="0"/>
    </xf>
    <xf numFmtId="179" fontId="57" fillId="0" borderId="61" xfId="0" applyNumberFormat="1" applyFont="1" applyBorder="1" applyAlignment="1" applyProtection="1">
      <alignment wrapText="1"/>
      <protection locked="0"/>
    </xf>
    <xf numFmtId="179" fontId="57" fillId="0" borderId="82" xfId="0" applyNumberFormat="1" applyFont="1" applyBorder="1" applyAlignment="1" applyProtection="1">
      <alignment wrapText="1"/>
      <protection locked="0"/>
    </xf>
    <xf numFmtId="179" fontId="57" fillId="0" borderId="65" xfId="0" applyNumberFormat="1" applyFont="1" applyBorder="1" applyAlignment="1" applyProtection="1">
      <alignment wrapText="1"/>
      <protection locked="0"/>
    </xf>
    <xf numFmtId="179" fontId="57" fillId="0" borderId="66" xfId="0" applyNumberFormat="1" applyFont="1" applyBorder="1" applyAlignment="1" applyProtection="1">
      <alignment wrapText="1"/>
      <protection locked="0"/>
    </xf>
    <xf numFmtId="183" fontId="51" fillId="0" borderId="9" xfId="0" applyNumberFormat="1" applyFont="1" applyBorder="1" applyAlignment="1" applyProtection="1">
      <alignment horizontal="center" wrapText="1"/>
      <protection locked="0"/>
    </xf>
    <xf numFmtId="183" fontId="0" fillId="0" borderId="2" xfId="0" applyNumberFormat="1" applyBorder="1" applyAlignment="1" applyProtection="1">
      <alignment horizontal="center" wrapText="1"/>
      <protection locked="0"/>
    </xf>
    <xf numFmtId="183" fontId="0" fillId="0" borderId="8" xfId="0" applyNumberFormat="1" applyBorder="1" applyAlignment="1" applyProtection="1">
      <alignment horizontal="center" wrapText="1"/>
      <protection locked="0"/>
    </xf>
    <xf numFmtId="179" fontId="57" fillId="0" borderId="79" xfId="0" applyNumberFormat="1" applyFont="1" applyBorder="1" applyAlignment="1" applyProtection="1">
      <alignment wrapText="1"/>
      <protection locked="0"/>
    </xf>
    <xf numFmtId="179" fontId="57" fillId="0" borderId="77" xfId="0" applyNumberFormat="1" applyFont="1" applyBorder="1" applyAlignment="1" applyProtection="1">
      <alignment wrapText="1"/>
      <protection locked="0"/>
    </xf>
    <xf numFmtId="179" fontId="57" fillId="0" borderId="78" xfId="0" applyNumberFormat="1" applyFont="1" applyBorder="1" applyAlignment="1" applyProtection="1">
      <alignment wrapText="1"/>
      <protection locked="0"/>
    </xf>
    <xf numFmtId="179" fontId="57" fillId="0" borderId="76" xfId="0" applyNumberFormat="1" applyFont="1" applyBorder="1" applyAlignment="1" applyProtection="1">
      <alignment wrapText="1"/>
      <protection locked="0"/>
    </xf>
    <xf numFmtId="179" fontId="57" fillId="0" borderId="64" xfId="0" applyNumberFormat="1" applyFont="1" applyBorder="1" applyAlignment="1" applyProtection="1">
      <alignment wrapText="1"/>
      <protection locked="0"/>
    </xf>
    <xf numFmtId="183" fontId="51" fillId="0" borderId="84" xfId="0" applyNumberFormat="1" applyFont="1" applyBorder="1" applyAlignment="1" applyProtection="1">
      <alignment horizontal="center" wrapText="1"/>
      <protection locked="0"/>
    </xf>
    <xf numFmtId="179" fontId="55" fillId="0" borderId="79" xfId="0" applyNumberFormat="1" applyFont="1" applyBorder="1" applyAlignment="1">
      <alignment wrapText="1" shrinkToFit="1"/>
    </xf>
    <xf numFmtId="179" fontId="55" fillId="0" borderId="77" xfId="0" applyNumberFormat="1" applyFont="1" applyBorder="1" applyAlignment="1">
      <alignment wrapText="1" shrinkToFit="1"/>
    </xf>
    <xf numFmtId="179" fontId="56" fillId="0" borderId="77" xfId="0" applyNumberFormat="1" applyFont="1" applyBorder="1" applyAlignment="1">
      <alignment wrapText="1"/>
    </xf>
    <xf numFmtId="179" fontId="56" fillId="0" borderId="78" xfId="0" applyNumberFormat="1" applyFont="1" applyBorder="1" applyAlignment="1">
      <alignment wrapText="1"/>
    </xf>
    <xf numFmtId="179" fontId="57" fillId="0" borderId="81" xfId="0" applyNumberFormat="1" applyFont="1" applyBorder="1" applyAlignment="1" applyProtection="1">
      <alignment wrapText="1"/>
      <protection locked="0"/>
    </xf>
    <xf numFmtId="179" fontId="57" fillId="0" borderId="83" xfId="0" applyNumberFormat="1" applyFont="1" applyBorder="1" applyAlignment="1" applyProtection="1">
      <alignment wrapText="1"/>
      <protection locked="0"/>
    </xf>
    <xf numFmtId="183" fontId="0" fillId="0" borderId="45" xfId="0" applyNumberFormat="1" applyBorder="1" applyAlignment="1" applyProtection="1">
      <alignment horizontal="center" wrapText="1"/>
      <protection locked="0"/>
    </xf>
    <xf numFmtId="183" fontId="0" fillId="0" borderId="54" xfId="0" applyNumberFormat="1" applyBorder="1" applyAlignment="1" applyProtection="1">
      <alignment horizontal="center" wrapText="1"/>
      <protection locked="0"/>
    </xf>
    <xf numFmtId="179" fontId="57" fillId="0" borderId="80" xfId="0" applyNumberFormat="1" applyFont="1" applyBorder="1" applyAlignment="1" applyProtection="1">
      <alignment wrapText="1"/>
      <protection locked="0"/>
    </xf>
    <xf numFmtId="183" fontId="0" fillId="0" borderId="55" xfId="0" applyNumberFormat="1" applyBorder="1" applyAlignment="1" applyProtection="1">
      <alignment horizontal="center" wrapText="1"/>
      <protection locked="0"/>
    </xf>
    <xf numFmtId="0" fontId="61" fillId="0" borderId="0" xfId="0" applyFont="1" applyAlignment="1">
      <alignment wrapText="1"/>
    </xf>
    <xf numFmtId="0" fontId="81" fillId="0" borderId="0" xfId="0" applyFont="1" applyAlignment="1">
      <alignment wrapText="1"/>
    </xf>
    <xf numFmtId="0" fontId="61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77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79" fontId="57" fillId="0" borderId="85" xfId="0" applyNumberFormat="1" applyFont="1" applyBorder="1" applyAlignment="1" applyProtection="1">
      <alignment wrapText="1"/>
      <protection locked="0"/>
    </xf>
  </cellXfs>
  <cellStyles count="4">
    <cellStyle name="パーセント" xfId="2" builtinId="5"/>
    <cellStyle name="桁区切り" xfId="1" builtinId="6"/>
    <cellStyle name="標準" xfId="0" builtinId="0"/>
    <cellStyle name="標準 2" xfId="3" xr:uid="{E5FDFE33-BCF7-4EA4-89D1-FA985F815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129540</xdr:colOff>
      <xdr:row>35</xdr:row>
      <xdr:rowOff>0</xdr:rowOff>
    </xdr:from>
    <xdr:to>
      <xdr:col>55</xdr:col>
      <xdr:colOff>129540</xdr:colOff>
      <xdr:row>35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B024F7E7-AD5D-4A10-9803-EEC01C126EEE}"/>
            </a:ext>
          </a:extLst>
        </xdr:cNvPr>
        <xdr:cNvSpPr>
          <a:spLocks noChangeShapeType="1"/>
        </xdr:cNvSpPr>
      </xdr:nvSpPr>
      <xdr:spPr bwMode="auto">
        <a:xfrm>
          <a:off x="10248900" y="6096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0</xdr:colOff>
      <xdr:row>35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C09F8033-1E0C-474F-A1A2-FA037587A209}"/>
            </a:ext>
          </a:extLst>
        </xdr:cNvPr>
        <xdr:cNvSpPr>
          <a:spLocks noChangeShapeType="1"/>
        </xdr:cNvSpPr>
      </xdr:nvSpPr>
      <xdr:spPr bwMode="auto">
        <a:xfrm>
          <a:off x="481584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4" name="Oval 14">
          <a:extLst>
            <a:ext uri="{FF2B5EF4-FFF2-40B4-BE49-F238E27FC236}">
              <a16:creationId xmlns:a16="http://schemas.microsoft.com/office/drawing/2014/main" id="{17273947-D689-4D1F-A16E-259374DAC28A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5" name="Oval 15">
          <a:extLst>
            <a:ext uri="{FF2B5EF4-FFF2-40B4-BE49-F238E27FC236}">
              <a16:creationId xmlns:a16="http://schemas.microsoft.com/office/drawing/2014/main" id="{253A207A-17C5-4C5E-B19F-F69314DC10B7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BBDF3366-87FA-4B30-9431-16C71C471857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E02A78FE-A7AD-470D-B4A3-3B0A69139465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8" name="Oval 25">
          <a:extLst>
            <a:ext uri="{FF2B5EF4-FFF2-40B4-BE49-F238E27FC236}">
              <a16:creationId xmlns:a16="http://schemas.microsoft.com/office/drawing/2014/main" id="{F304B2E7-92C3-42F7-8D01-8A87BFC80A3E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9" name="Oval 26">
          <a:extLst>
            <a:ext uri="{FF2B5EF4-FFF2-40B4-BE49-F238E27FC236}">
              <a16:creationId xmlns:a16="http://schemas.microsoft.com/office/drawing/2014/main" id="{38BEAA88-E5D0-44CD-9591-26D2121CC62E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882E1AAC-D1F9-471E-B50B-2A279E416C17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11" name="Line 28">
          <a:extLst>
            <a:ext uri="{FF2B5EF4-FFF2-40B4-BE49-F238E27FC236}">
              <a16:creationId xmlns:a16="http://schemas.microsoft.com/office/drawing/2014/main" id="{84B63359-3367-44B2-93D8-26762D6E1F3C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12" name="Oval 35">
          <a:extLst>
            <a:ext uri="{FF2B5EF4-FFF2-40B4-BE49-F238E27FC236}">
              <a16:creationId xmlns:a16="http://schemas.microsoft.com/office/drawing/2014/main" id="{97EDB296-6B08-4853-BC61-D7943B56B387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13" name="Oval 36">
          <a:extLst>
            <a:ext uri="{FF2B5EF4-FFF2-40B4-BE49-F238E27FC236}">
              <a16:creationId xmlns:a16="http://schemas.microsoft.com/office/drawing/2014/main" id="{1C1AE9B0-A3AC-4DCF-8A3C-869A6C762BFF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14" name="Line 37">
          <a:extLst>
            <a:ext uri="{FF2B5EF4-FFF2-40B4-BE49-F238E27FC236}">
              <a16:creationId xmlns:a16="http://schemas.microsoft.com/office/drawing/2014/main" id="{0DE576B9-99AA-471D-9563-FE274B330BFE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15" name="Line 38">
          <a:extLst>
            <a:ext uri="{FF2B5EF4-FFF2-40B4-BE49-F238E27FC236}">
              <a16:creationId xmlns:a16="http://schemas.microsoft.com/office/drawing/2014/main" id="{7FFE649F-DAF8-44BC-8AFF-6F8554542D59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</xdr:colOff>
      <xdr:row>36</xdr:row>
      <xdr:rowOff>0</xdr:rowOff>
    </xdr:from>
    <xdr:to>
      <xdr:col>27</xdr:col>
      <xdr:colOff>7620</xdr:colOff>
      <xdr:row>36</xdr:row>
      <xdr:rowOff>0</xdr:rowOff>
    </xdr:to>
    <xdr:sp macro="" textlink="">
      <xdr:nvSpPr>
        <xdr:cNvPr id="16" name="Line 41">
          <a:extLst>
            <a:ext uri="{FF2B5EF4-FFF2-40B4-BE49-F238E27FC236}">
              <a16:creationId xmlns:a16="http://schemas.microsoft.com/office/drawing/2014/main" id="{FD88294F-1DD9-431D-A1DF-44C664850ADF}"/>
            </a:ext>
          </a:extLst>
        </xdr:cNvPr>
        <xdr:cNvSpPr>
          <a:spLocks noChangeShapeType="1"/>
        </xdr:cNvSpPr>
      </xdr:nvSpPr>
      <xdr:spPr bwMode="auto">
        <a:xfrm>
          <a:off x="5036820" y="6278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35</xdr:row>
      <xdr:rowOff>0</xdr:rowOff>
    </xdr:from>
    <xdr:to>
      <xdr:col>55</xdr:col>
      <xdr:colOff>129540</xdr:colOff>
      <xdr:row>35</xdr:row>
      <xdr:rowOff>0</xdr:rowOff>
    </xdr:to>
    <xdr:sp macro="" textlink="">
      <xdr:nvSpPr>
        <xdr:cNvPr id="17" name="Line 46">
          <a:extLst>
            <a:ext uri="{FF2B5EF4-FFF2-40B4-BE49-F238E27FC236}">
              <a16:creationId xmlns:a16="http://schemas.microsoft.com/office/drawing/2014/main" id="{09F1DD1A-D7B0-4590-AE04-8E5C00C0BF6B}"/>
            </a:ext>
          </a:extLst>
        </xdr:cNvPr>
        <xdr:cNvSpPr>
          <a:spLocks noChangeShapeType="1"/>
        </xdr:cNvSpPr>
      </xdr:nvSpPr>
      <xdr:spPr bwMode="auto">
        <a:xfrm>
          <a:off x="10248900" y="6096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0</xdr:colOff>
      <xdr:row>35</xdr:row>
      <xdr:rowOff>0</xdr:rowOff>
    </xdr:to>
    <xdr:sp macro="" textlink="">
      <xdr:nvSpPr>
        <xdr:cNvPr id="18" name="Line 47">
          <a:extLst>
            <a:ext uri="{FF2B5EF4-FFF2-40B4-BE49-F238E27FC236}">
              <a16:creationId xmlns:a16="http://schemas.microsoft.com/office/drawing/2014/main" id="{B7E66060-3A08-4B50-B208-98CEDD23505A}"/>
            </a:ext>
          </a:extLst>
        </xdr:cNvPr>
        <xdr:cNvSpPr>
          <a:spLocks noChangeShapeType="1"/>
        </xdr:cNvSpPr>
      </xdr:nvSpPr>
      <xdr:spPr bwMode="auto">
        <a:xfrm>
          <a:off x="481584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19" name="Oval 55">
          <a:extLst>
            <a:ext uri="{FF2B5EF4-FFF2-40B4-BE49-F238E27FC236}">
              <a16:creationId xmlns:a16="http://schemas.microsoft.com/office/drawing/2014/main" id="{2F58E95F-B70A-47CC-8886-D323071C5D80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0" name="Oval 56">
          <a:extLst>
            <a:ext uri="{FF2B5EF4-FFF2-40B4-BE49-F238E27FC236}">
              <a16:creationId xmlns:a16="http://schemas.microsoft.com/office/drawing/2014/main" id="{662B98E5-9CB1-48AA-B5EC-C8382F02ECB0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1" name="Line 57">
          <a:extLst>
            <a:ext uri="{FF2B5EF4-FFF2-40B4-BE49-F238E27FC236}">
              <a16:creationId xmlns:a16="http://schemas.microsoft.com/office/drawing/2014/main" id="{6419EFF4-32F3-40CA-9FE8-638792C09F8F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2" name="Line 58">
          <a:extLst>
            <a:ext uri="{FF2B5EF4-FFF2-40B4-BE49-F238E27FC236}">
              <a16:creationId xmlns:a16="http://schemas.microsoft.com/office/drawing/2014/main" id="{EA131493-45F7-4C7E-8CF9-77BABFEFBDAF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3" name="Oval 66">
          <a:extLst>
            <a:ext uri="{FF2B5EF4-FFF2-40B4-BE49-F238E27FC236}">
              <a16:creationId xmlns:a16="http://schemas.microsoft.com/office/drawing/2014/main" id="{00B87CA6-3313-4790-98AA-20EF885D2E22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4" name="Oval 67">
          <a:extLst>
            <a:ext uri="{FF2B5EF4-FFF2-40B4-BE49-F238E27FC236}">
              <a16:creationId xmlns:a16="http://schemas.microsoft.com/office/drawing/2014/main" id="{DB8FA375-205F-4F31-B2C6-1D7BC64393BB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5" name="Line 68">
          <a:extLst>
            <a:ext uri="{FF2B5EF4-FFF2-40B4-BE49-F238E27FC236}">
              <a16:creationId xmlns:a16="http://schemas.microsoft.com/office/drawing/2014/main" id="{C9CB350A-585C-47DB-BCBE-133025673EFC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6" name="Line 69">
          <a:extLst>
            <a:ext uri="{FF2B5EF4-FFF2-40B4-BE49-F238E27FC236}">
              <a16:creationId xmlns:a16="http://schemas.microsoft.com/office/drawing/2014/main" id="{AC5ECC37-EC67-4964-B61B-1691F9ACEA26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7" name="Oval 75">
          <a:extLst>
            <a:ext uri="{FF2B5EF4-FFF2-40B4-BE49-F238E27FC236}">
              <a16:creationId xmlns:a16="http://schemas.microsoft.com/office/drawing/2014/main" id="{C3E0E295-F6E5-496D-AFEC-A87A52E702D2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8" name="Oval 76">
          <a:extLst>
            <a:ext uri="{FF2B5EF4-FFF2-40B4-BE49-F238E27FC236}">
              <a16:creationId xmlns:a16="http://schemas.microsoft.com/office/drawing/2014/main" id="{FAF709C1-52F3-45B2-9FA5-05ACD673287F}"/>
            </a:ext>
          </a:extLst>
        </xdr:cNvPr>
        <xdr:cNvSpPr>
          <a:spLocks noChangeArrowheads="1"/>
        </xdr:cNvSpPr>
      </xdr:nvSpPr>
      <xdr:spPr bwMode="auto">
        <a:xfrm>
          <a:off x="10248900" y="573024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正</a:t>
          </a:r>
        </a:p>
      </xdr:txBody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29" name="Line 77">
          <a:extLst>
            <a:ext uri="{FF2B5EF4-FFF2-40B4-BE49-F238E27FC236}">
              <a16:creationId xmlns:a16="http://schemas.microsoft.com/office/drawing/2014/main" id="{C92C3961-C14C-4658-86DA-B315AB19C0EE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33</xdr:row>
      <xdr:rowOff>0</xdr:rowOff>
    </xdr:from>
    <xdr:to>
      <xdr:col>56</xdr:col>
      <xdr:colOff>0</xdr:colOff>
      <xdr:row>33</xdr:row>
      <xdr:rowOff>0</xdr:rowOff>
    </xdr:to>
    <xdr:sp macro="" textlink="">
      <xdr:nvSpPr>
        <xdr:cNvPr id="30" name="Line 78">
          <a:extLst>
            <a:ext uri="{FF2B5EF4-FFF2-40B4-BE49-F238E27FC236}">
              <a16:creationId xmlns:a16="http://schemas.microsoft.com/office/drawing/2014/main" id="{2586DDA3-F38E-4603-9F13-FFF02996C9D7}"/>
            </a:ext>
          </a:extLst>
        </xdr:cNvPr>
        <xdr:cNvSpPr>
          <a:spLocks noChangeShapeType="1"/>
        </xdr:cNvSpPr>
      </xdr:nvSpPr>
      <xdr:spPr bwMode="auto">
        <a:xfrm>
          <a:off x="10248900" y="57302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</xdr:colOff>
      <xdr:row>36</xdr:row>
      <xdr:rowOff>0</xdr:rowOff>
    </xdr:from>
    <xdr:to>
      <xdr:col>27</xdr:col>
      <xdr:colOff>7620</xdr:colOff>
      <xdr:row>36</xdr:row>
      <xdr:rowOff>0</xdr:rowOff>
    </xdr:to>
    <xdr:sp macro="" textlink="">
      <xdr:nvSpPr>
        <xdr:cNvPr id="31" name="Line 81">
          <a:extLst>
            <a:ext uri="{FF2B5EF4-FFF2-40B4-BE49-F238E27FC236}">
              <a16:creationId xmlns:a16="http://schemas.microsoft.com/office/drawing/2014/main" id="{F1A37210-C7F2-4F49-AC71-B1672A43B16E}"/>
            </a:ext>
          </a:extLst>
        </xdr:cNvPr>
        <xdr:cNvSpPr>
          <a:spLocks noChangeShapeType="1"/>
        </xdr:cNvSpPr>
      </xdr:nvSpPr>
      <xdr:spPr bwMode="auto">
        <a:xfrm>
          <a:off x="5036820" y="6278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129540</xdr:colOff>
      <xdr:row>35</xdr:row>
      <xdr:rowOff>0</xdr:rowOff>
    </xdr:from>
    <xdr:to>
      <xdr:col>52</xdr:col>
      <xdr:colOff>129540</xdr:colOff>
      <xdr:row>35</xdr:row>
      <xdr:rowOff>0</xdr:rowOff>
    </xdr:to>
    <xdr:sp macro="" textlink="">
      <xdr:nvSpPr>
        <xdr:cNvPr id="32" name="Line 82">
          <a:extLst>
            <a:ext uri="{FF2B5EF4-FFF2-40B4-BE49-F238E27FC236}">
              <a16:creationId xmlns:a16="http://schemas.microsoft.com/office/drawing/2014/main" id="{8F80C2A3-843B-40FE-801D-879B6DE3582A}"/>
            </a:ext>
          </a:extLst>
        </xdr:cNvPr>
        <xdr:cNvSpPr>
          <a:spLocks noChangeShapeType="1"/>
        </xdr:cNvSpPr>
      </xdr:nvSpPr>
      <xdr:spPr bwMode="auto">
        <a:xfrm>
          <a:off x="9860280" y="6096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7620</xdr:colOff>
      <xdr:row>35</xdr:row>
      <xdr:rowOff>0</xdr:rowOff>
    </xdr:from>
    <xdr:to>
      <xdr:col>29</xdr:col>
      <xdr:colOff>7620</xdr:colOff>
      <xdr:row>35</xdr:row>
      <xdr:rowOff>0</xdr:rowOff>
    </xdr:to>
    <xdr:sp macro="" textlink="">
      <xdr:nvSpPr>
        <xdr:cNvPr id="33" name="Line 83">
          <a:extLst>
            <a:ext uri="{FF2B5EF4-FFF2-40B4-BE49-F238E27FC236}">
              <a16:creationId xmlns:a16="http://schemas.microsoft.com/office/drawing/2014/main" id="{771F3F86-80AB-4C43-83A1-882E3899ED21}"/>
            </a:ext>
          </a:extLst>
        </xdr:cNvPr>
        <xdr:cNvSpPr>
          <a:spLocks noChangeShapeType="1"/>
        </xdr:cNvSpPr>
      </xdr:nvSpPr>
      <xdr:spPr bwMode="auto">
        <a:xfrm>
          <a:off x="546354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7620</xdr:colOff>
      <xdr:row>35</xdr:row>
      <xdr:rowOff>0</xdr:rowOff>
    </xdr:from>
    <xdr:to>
      <xdr:col>29</xdr:col>
      <xdr:colOff>7620</xdr:colOff>
      <xdr:row>35</xdr:row>
      <xdr:rowOff>0</xdr:rowOff>
    </xdr:to>
    <xdr:sp macro="" textlink="">
      <xdr:nvSpPr>
        <xdr:cNvPr id="34" name="Line 84">
          <a:extLst>
            <a:ext uri="{FF2B5EF4-FFF2-40B4-BE49-F238E27FC236}">
              <a16:creationId xmlns:a16="http://schemas.microsoft.com/office/drawing/2014/main" id="{254EF24D-2E03-4DEF-8796-E1A3F70922D0}"/>
            </a:ext>
          </a:extLst>
        </xdr:cNvPr>
        <xdr:cNvSpPr>
          <a:spLocks noChangeShapeType="1"/>
        </xdr:cNvSpPr>
      </xdr:nvSpPr>
      <xdr:spPr bwMode="auto">
        <a:xfrm>
          <a:off x="546354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129540</xdr:colOff>
      <xdr:row>35</xdr:row>
      <xdr:rowOff>0</xdr:rowOff>
    </xdr:from>
    <xdr:to>
      <xdr:col>55</xdr:col>
      <xdr:colOff>129540</xdr:colOff>
      <xdr:row>35</xdr:row>
      <xdr:rowOff>0</xdr:rowOff>
    </xdr:to>
    <xdr:sp macro="" textlink="">
      <xdr:nvSpPr>
        <xdr:cNvPr id="35" name="Line 85">
          <a:extLst>
            <a:ext uri="{FF2B5EF4-FFF2-40B4-BE49-F238E27FC236}">
              <a16:creationId xmlns:a16="http://schemas.microsoft.com/office/drawing/2014/main" id="{2AA37FA9-A95B-4560-BD95-E35734D2A116}"/>
            </a:ext>
          </a:extLst>
        </xdr:cNvPr>
        <xdr:cNvSpPr>
          <a:spLocks noChangeShapeType="1"/>
        </xdr:cNvSpPr>
      </xdr:nvSpPr>
      <xdr:spPr bwMode="auto">
        <a:xfrm>
          <a:off x="10248900" y="6096000"/>
          <a:ext cx="0" cy="0"/>
        </a:xfrm>
        <a:prstGeom prst="line">
          <a:avLst/>
        </a:prstGeom>
        <a:noFill/>
        <a:ln w="9525">
          <a:solidFill>
            <a:srgbClr val="FF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2A819-4B09-49A2-A384-B80C37F951C7}">
  <dimension ref="A1:L49"/>
  <sheetViews>
    <sheetView tabSelected="1" view="pageBreakPreview" topLeftCell="A23" zoomScaleNormal="100" zoomScaleSheetLayoutView="100" workbookViewId="0">
      <selection activeCell="I29" sqref="I29"/>
    </sheetView>
  </sheetViews>
  <sheetFormatPr defaultColWidth="9" defaultRowHeight="17.25" x14ac:dyDescent="0.4"/>
  <cols>
    <col min="1" max="1" width="1.625" style="18" customWidth="1"/>
    <col min="2" max="2" width="15.125" style="18" customWidth="1"/>
    <col min="3" max="3" width="80.625" style="18" customWidth="1"/>
    <col min="4" max="4" width="8.625" style="18" customWidth="1"/>
    <col min="5" max="5" width="4.625" style="18" customWidth="1"/>
    <col min="6" max="6" width="8.625" style="18" customWidth="1"/>
    <col min="7" max="7" width="4.625" style="18" customWidth="1"/>
    <col min="8" max="8" width="8.625" style="18" customWidth="1"/>
    <col min="9" max="9" width="4.625" style="18" customWidth="1"/>
    <col min="10" max="10" width="22.625" style="18" customWidth="1"/>
    <col min="11" max="63" width="1.625" style="18" customWidth="1"/>
    <col min="64" max="16384" width="9" style="18"/>
  </cols>
  <sheetData>
    <row r="1" spans="1:11" ht="28.5" x14ac:dyDescent="0.65">
      <c r="A1" s="217" t="s">
        <v>122</v>
      </c>
      <c r="B1" s="218"/>
      <c r="C1" s="218"/>
      <c r="D1" s="218"/>
      <c r="E1" s="218"/>
      <c r="F1" s="218"/>
      <c r="G1" s="218"/>
      <c r="H1" s="218"/>
      <c r="I1" s="218"/>
      <c r="J1" s="218"/>
    </row>
    <row r="3" spans="1:11" ht="26.1" customHeight="1" x14ac:dyDescent="0.5">
      <c r="A3" s="19" t="s">
        <v>123</v>
      </c>
    </row>
    <row r="4" spans="1:11" ht="9.9499999999999993" customHeight="1" x14ac:dyDescent="0.4">
      <c r="A4" s="20"/>
    </row>
    <row r="5" spans="1:11" s="21" customFormat="1" ht="26.1" customHeight="1" thickBot="1" x14ac:dyDescent="0.5">
      <c r="B5" s="221" t="s">
        <v>101</v>
      </c>
      <c r="C5" s="222"/>
      <c r="D5" s="227" t="s">
        <v>36</v>
      </c>
      <c r="E5" s="228"/>
      <c r="F5" s="228"/>
      <c r="G5" s="228"/>
      <c r="H5" s="228"/>
      <c r="I5" s="228"/>
      <c r="J5" s="229"/>
    </row>
    <row r="6" spans="1:11" s="21" customFormat="1" ht="26.1" customHeight="1" thickTop="1" thickBot="1" x14ac:dyDescent="0.5">
      <c r="B6" s="239" t="s">
        <v>107</v>
      </c>
      <c r="C6" s="240"/>
      <c r="D6" s="241"/>
      <c r="E6" s="242"/>
      <c r="F6" s="242"/>
      <c r="G6" s="242"/>
      <c r="H6" s="242"/>
      <c r="I6" s="242"/>
      <c r="J6" s="243"/>
    </row>
    <row r="7" spans="1:11" s="21" customFormat="1" ht="26.1" customHeight="1" thickTop="1" thickBot="1" x14ac:dyDescent="0.5">
      <c r="B7" s="223" t="s">
        <v>99</v>
      </c>
      <c r="C7" s="224"/>
      <c r="D7" s="257"/>
      <c r="E7" s="258"/>
      <c r="F7" s="258"/>
      <c r="G7" s="259"/>
      <c r="H7" s="259"/>
      <c r="I7" s="259"/>
      <c r="J7" s="260"/>
      <c r="K7" s="55" t="s">
        <v>98</v>
      </c>
    </row>
    <row r="8" spans="1:11" s="21" customFormat="1" ht="26.1" customHeight="1" thickTop="1" thickBot="1" x14ac:dyDescent="0.5">
      <c r="B8" s="230" t="s">
        <v>108</v>
      </c>
      <c r="C8" s="231"/>
      <c r="D8" s="232"/>
      <c r="E8" s="233"/>
      <c r="F8" s="234"/>
      <c r="G8" s="233"/>
      <c r="H8" s="234"/>
      <c r="I8" s="234"/>
      <c r="J8" s="235"/>
    </row>
    <row r="9" spans="1:11" s="21" customFormat="1" ht="26.1" customHeight="1" thickTop="1" thickBot="1" x14ac:dyDescent="0.5">
      <c r="B9" s="244" t="s">
        <v>109</v>
      </c>
      <c r="C9" s="245"/>
      <c r="D9" s="45" t="s">
        <v>74</v>
      </c>
      <c r="E9" s="146"/>
      <c r="F9" s="45" t="s">
        <v>75</v>
      </c>
      <c r="G9" s="146"/>
      <c r="H9" s="267"/>
      <c r="I9" s="268"/>
      <c r="J9" s="269"/>
      <c r="K9" s="21" t="str">
        <f>IF(G9="✔","*","")</f>
        <v/>
      </c>
    </row>
    <row r="10" spans="1:11" s="21" customFormat="1" ht="26.1" customHeight="1" thickTop="1" thickBot="1" x14ac:dyDescent="0.5">
      <c r="B10" s="246"/>
      <c r="C10" s="247"/>
      <c r="D10" s="248" t="s">
        <v>110</v>
      </c>
      <c r="E10" s="249"/>
      <c r="F10" s="249"/>
      <c r="G10" s="249"/>
      <c r="H10" s="249"/>
      <c r="I10" s="250"/>
      <c r="J10" s="251"/>
    </row>
    <row r="11" spans="1:11" s="21" customFormat="1" ht="26.1" customHeight="1" thickTop="1" thickBot="1" x14ac:dyDescent="0.5">
      <c r="B11" s="223" t="s">
        <v>111</v>
      </c>
      <c r="C11" s="224"/>
      <c r="D11" s="270"/>
      <c r="E11" s="271"/>
      <c r="F11" s="271"/>
      <c r="G11" s="271"/>
      <c r="H11" s="272"/>
      <c r="I11" s="273" t="str">
        <f>IF(ISBLANK(E9),"",IF(ISBLANK(D11),"登録番号を入力してください",""))</f>
        <v/>
      </c>
      <c r="J11" s="274"/>
      <c r="K11" s="21" t="s">
        <v>98</v>
      </c>
    </row>
    <row r="12" spans="1:11" s="21" customFormat="1" ht="26.1" customHeight="1" thickTop="1" thickBot="1" x14ac:dyDescent="0.5">
      <c r="B12" s="225" t="s">
        <v>31</v>
      </c>
      <c r="C12" s="226"/>
      <c r="D12" s="147"/>
      <c r="E12" s="48" t="s">
        <v>44</v>
      </c>
      <c r="F12" s="148"/>
      <c r="G12" s="49"/>
      <c r="H12" s="49"/>
      <c r="I12" s="46"/>
      <c r="J12" s="47"/>
    </row>
    <row r="13" spans="1:11" s="21" customFormat="1" ht="26.1" customHeight="1" thickTop="1" x14ac:dyDescent="0.45">
      <c r="B13" s="219" t="s">
        <v>37</v>
      </c>
      <c r="C13" s="41" t="s">
        <v>38</v>
      </c>
      <c r="D13" s="236"/>
      <c r="E13" s="237"/>
      <c r="F13" s="237"/>
      <c r="G13" s="237"/>
      <c r="H13" s="237"/>
      <c r="I13" s="237"/>
      <c r="J13" s="238"/>
    </row>
    <row r="14" spans="1:11" s="21" customFormat="1" ht="26.1" customHeight="1" thickBot="1" x14ac:dyDescent="0.5">
      <c r="B14" s="220"/>
      <c r="C14" s="41" t="s">
        <v>39</v>
      </c>
      <c r="D14" s="261"/>
      <c r="E14" s="262"/>
      <c r="F14" s="262"/>
      <c r="G14" s="262"/>
      <c r="H14" s="262"/>
      <c r="I14" s="262"/>
      <c r="J14" s="263"/>
    </row>
    <row r="15" spans="1:11" s="21" customFormat="1" ht="26.1" customHeight="1" thickTop="1" x14ac:dyDescent="0.45">
      <c r="B15" s="219" t="s">
        <v>40</v>
      </c>
      <c r="C15" s="41" t="s">
        <v>41</v>
      </c>
      <c r="D15" s="236"/>
      <c r="E15" s="237"/>
      <c r="F15" s="237"/>
      <c r="G15" s="237"/>
      <c r="H15" s="237"/>
      <c r="I15" s="237"/>
      <c r="J15" s="238"/>
    </row>
    <row r="16" spans="1:11" s="21" customFormat="1" ht="26.1" customHeight="1" thickBot="1" x14ac:dyDescent="0.5">
      <c r="B16" s="220"/>
      <c r="C16" s="41" t="s">
        <v>42</v>
      </c>
      <c r="D16" s="261"/>
      <c r="E16" s="262"/>
      <c r="F16" s="262"/>
      <c r="G16" s="262"/>
      <c r="H16" s="262"/>
      <c r="I16" s="262"/>
      <c r="J16" s="263"/>
    </row>
    <row r="17" spans="1:10" s="21" customFormat="1" ht="26.1" customHeight="1" thickTop="1" x14ac:dyDescent="0.45">
      <c r="B17" s="219" t="s">
        <v>34</v>
      </c>
      <c r="C17" s="41" t="s">
        <v>76</v>
      </c>
      <c r="D17" s="236"/>
      <c r="E17" s="237"/>
      <c r="F17" s="237"/>
      <c r="G17" s="237"/>
      <c r="H17" s="237"/>
      <c r="I17" s="237"/>
      <c r="J17" s="238"/>
    </row>
    <row r="18" spans="1:10" s="21" customFormat="1" ht="26.1" customHeight="1" thickBot="1" x14ac:dyDescent="0.5">
      <c r="B18" s="220"/>
      <c r="C18" s="41" t="s">
        <v>77</v>
      </c>
      <c r="D18" s="261"/>
      <c r="E18" s="262"/>
      <c r="F18" s="262"/>
      <c r="G18" s="262"/>
      <c r="H18" s="262"/>
      <c r="I18" s="262"/>
      <c r="J18" s="263"/>
    </row>
    <row r="19" spans="1:10" s="21" customFormat="1" ht="26.1" customHeight="1" thickTop="1" thickBot="1" x14ac:dyDescent="0.5">
      <c r="B19" s="23" t="s">
        <v>43</v>
      </c>
      <c r="C19" s="42"/>
      <c r="D19" s="148"/>
      <c r="E19" s="50" t="s">
        <v>44</v>
      </c>
      <c r="F19" s="148"/>
      <c r="G19" s="50" t="s">
        <v>44</v>
      </c>
      <c r="H19" s="148"/>
      <c r="I19" s="51"/>
      <c r="J19" s="52"/>
    </row>
    <row r="20" spans="1:10" ht="18" thickTop="1" x14ac:dyDescent="0.4"/>
    <row r="23" spans="1:10" ht="26.1" customHeight="1" thickTop="1" thickBot="1" x14ac:dyDescent="0.55000000000000004">
      <c r="A23" s="19" t="s">
        <v>124</v>
      </c>
    </row>
    <row r="24" spans="1:10" ht="9.9499999999999993" customHeight="1" x14ac:dyDescent="0.4"/>
    <row r="25" spans="1:10" ht="26.1" customHeight="1" thickBot="1" x14ac:dyDescent="0.5">
      <c r="B25" s="221" t="s">
        <v>102</v>
      </c>
      <c r="C25" s="222"/>
      <c r="D25" s="227" t="s">
        <v>36</v>
      </c>
      <c r="E25" s="228"/>
      <c r="F25" s="228"/>
      <c r="G25" s="228"/>
      <c r="H25" s="228"/>
      <c r="I25" s="228"/>
      <c r="J25" s="229"/>
    </row>
    <row r="26" spans="1:10" ht="26.1" customHeight="1" thickTop="1" x14ac:dyDescent="0.45">
      <c r="B26" s="24" t="s">
        <v>112</v>
      </c>
      <c r="C26" s="43"/>
      <c r="D26" s="236"/>
      <c r="E26" s="237"/>
      <c r="F26" s="237"/>
      <c r="G26" s="237"/>
      <c r="H26" s="237"/>
      <c r="I26" s="237"/>
      <c r="J26" s="238"/>
    </row>
    <row r="27" spans="1:10" ht="26.1" customHeight="1" x14ac:dyDescent="0.45">
      <c r="B27" s="25" t="s">
        <v>113</v>
      </c>
      <c r="C27" s="44"/>
      <c r="D27" s="264"/>
      <c r="E27" s="265"/>
      <c r="F27" s="265"/>
      <c r="G27" s="265"/>
      <c r="H27" s="265"/>
      <c r="I27" s="265"/>
      <c r="J27" s="266"/>
    </row>
    <row r="28" spans="1:10" ht="26.1" customHeight="1" thickBot="1" x14ac:dyDescent="0.5">
      <c r="B28" s="25" t="s">
        <v>114</v>
      </c>
      <c r="C28" s="44"/>
      <c r="D28" s="252"/>
      <c r="E28" s="253"/>
      <c r="F28" s="253"/>
      <c r="G28" s="253"/>
      <c r="H28" s="253"/>
      <c r="I28" s="253"/>
      <c r="J28" s="254"/>
    </row>
    <row r="29" spans="1:10" ht="26.1" customHeight="1" thickTop="1" thickBot="1" x14ac:dyDescent="0.5">
      <c r="B29" s="25" t="s">
        <v>115</v>
      </c>
      <c r="C29" s="39"/>
      <c r="D29" s="255" t="str">
        <f>LEFT(D28,10)</f>
        <v/>
      </c>
      <c r="E29" s="256"/>
      <c r="F29" s="154" t="s">
        <v>44</v>
      </c>
      <c r="G29" s="148"/>
      <c r="H29" s="154" t="s">
        <v>44</v>
      </c>
      <c r="I29" s="148"/>
      <c r="J29" s="155"/>
    </row>
    <row r="30" spans="1:10" ht="26.1" customHeight="1" thickTop="1" x14ac:dyDescent="0.45">
      <c r="B30" s="183" t="s">
        <v>116</v>
      </c>
      <c r="C30" s="184"/>
      <c r="D30" s="187" t="s">
        <v>97</v>
      </c>
      <c r="E30" s="188"/>
      <c r="F30" s="188"/>
      <c r="G30" s="188"/>
      <c r="H30" s="189"/>
      <c r="I30" s="152"/>
      <c r="J30" s="275" t="s">
        <v>117</v>
      </c>
    </row>
    <row r="31" spans="1:10" ht="26.1" customHeight="1" thickBot="1" x14ac:dyDescent="0.5">
      <c r="B31" s="185"/>
      <c r="C31" s="186"/>
      <c r="D31" s="190" t="s">
        <v>96</v>
      </c>
      <c r="E31" s="191"/>
      <c r="F31" s="191"/>
      <c r="G31" s="191"/>
      <c r="H31" s="191"/>
      <c r="I31" s="153"/>
      <c r="J31" s="276"/>
    </row>
    <row r="32" spans="1:10" ht="26.1" customHeight="1" thickTop="1" thickBot="1" x14ac:dyDescent="0.5">
      <c r="B32" s="203" t="s">
        <v>91</v>
      </c>
      <c r="C32" s="43" t="s">
        <v>49</v>
      </c>
      <c r="D32" s="206">
        <f>D33+D34</f>
        <v>0</v>
      </c>
      <c r="E32" s="207"/>
      <c r="F32" s="207"/>
      <c r="G32" s="207"/>
      <c r="H32" s="53" t="s">
        <v>18</v>
      </c>
      <c r="I32" s="53"/>
      <c r="J32" s="151"/>
    </row>
    <row r="33" spans="2:12" ht="26.1" customHeight="1" thickTop="1" thickBot="1" x14ac:dyDescent="0.5">
      <c r="B33" s="204"/>
      <c r="C33" s="44" t="s">
        <v>50</v>
      </c>
      <c r="D33" s="208"/>
      <c r="E33" s="209"/>
      <c r="F33" s="209"/>
      <c r="G33" s="210"/>
      <c r="H33" s="26" t="s">
        <v>18</v>
      </c>
      <c r="I33" s="26"/>
      <c r="J33" s="27"/>
    </row>
    <row r="34" spans="2:12" ht="26.1" customHeight="1" thickTop="1" x14ac:dyDescent="0.45">
      <c r="B34" s="205"/>
      <c r="C34" s="40" t="s">
        <v>51</v>
      </c>
      <c r="D34" s="211">
        <f>ROUNDDOWN(D33*J37,0)</f>
        <v>0</v>
      </c>
      <c r="E34" s="212"/>
      <c r="F34" s="212"/>
      <c r="G34" s="212"/>
      <c r="H34" s="34" t="s">
        <v>18</v>
      </c>
      <c r="I34" s="34"/>
      <c r="J34" s="35"/>
    </row>
    <row r="35" spans="2:12" ht="26.1" customHeight="1" thickBot="1" x14ac:dyDescent="0.5">
      <c r="B35" s="203" t="s">
        <v>92</v>
      </c>
      <c r="C35" s="43" t="s">
        <v>49</v>
      </c>
      <c r="D35" s="213">
        <f>D36+D37</f>
        <v>0</v>
      </c>
      <c r="E35" s="214"/>
      <c r="F35" s="214"/>
      <c r="G35" s="214"/>
      <c r="H35" s="32" t="s">
        <v>18</v>
      </c>
      <c r="I35" s="32"/>
      <c r="J35" s="33"/>
    </row>
    <row r="36" spans="2:12" ht="26.1" customHeight="1" thickTop="1" thickBot="1" x14ac:dyDescent="0.5">
      <c r="B36" s="204"/>
      <c r="C36" s="44" t="s">
        <v>50</v>
      </c>
      <c r="D36" s="208"/>
      <c r="E36" s="209"/>
      <c r="F36" s="209"/>
      <c r="G36" s="210"/>
      <c r="H36" s="26" t="s">
        <v>18</v>
      </c>
      <c r="I36" s="26"/>
      <c r="J36" s="27"/>
      <c r="L36" s="20" t="s">
        <v>121</v>
      </c>
    </row>
    <row r="37" spans="2:12" ht="26.1" customHeight="1" thickTop="1" x14ac:dyDescent="0.45">
      <c r="B37" s="205"/>
      <c r="C37" s="40" t="s">
        <v>51</v>
      </c>
      <c r="D37" s="215">
        <f>ROUNDDOWN(D36*J37,0)</f>
        <v>0</v>
      </c>
      <c r="E37" s="216"/>
      <c r="F37" s="216"/>
      <c r="G37" s="216"/>
      <c r="H37" s="198" t="s">
        <v>100</v>
      </c>
      <c r="I37" s="199"/>
      <c r="J37" s="54">
        <v>0.1</v>
      </c>
      <c r="K37" s="165"/>
    </row>
    <row r="38" spans="2:12" ht="26.1" customHeight="1" x14ac:dyDescent="0.45">
      <c r="B38" s="200" t="s">
        <v>93</v>
      </c>
      <c r="C38" s="38" t="s">
        <v>49</v>
      </c>
      <c r="D38" s="196">
        <f>D35-D32</f>
        <v>0</v>
      </c>
      <c r="E38" s="197"/>
      <c r="F38" s="197"/>
      <c r="G38" s="197"/>
      <c r="H38" s="36" t="s">
        <v>18</v>
      </c>
      <c r="I38" s="36"/>
      <c r="J38" s="37"/>
    </row>
    <row r="39" spans="2:12" ht="26.1" customHeight="1" x14ac:dyDescent="0.45">
      <c r="B39" s="201"/>
      <c r="C39" s="39" t="s">
        <v>50</v>
      </c>
      <c r="D39" s="194">
        <f>D36-D33</f>
        <v>0</v>
      </c>
      <c r="E39" s="195"/>
      <c r="F39" s="195"/>
      <c r="G39" s="195"/>
      <c r="H39" s="28" t="s">
        <v>18</v>
      </c>
      <c r="I39" s="28"/>
      <c r="J39" s="29"/>
    </row>
    <row r="40" spans="2:12" ht="26.1" customHeight="1" x14ac:dyDescent="0.45">
      <c r="B40" s="202"/>
      <c r="C40" s="40" t="s">
        <v>51</v>
      </c>
      <c r="D40" s="192">
        <f>D37-D34</f>
        <v>0</v>
      </c>
      <c r="E40" s="193"/>
      <c r="F40" s="193"/>
      <c r="G40" s="193"/>
      <c r="H40" s="30" t="s">
        <v>18</v>
      </c>
      <c r="I40" s="30"/>
      <c r="J40" s="31"/>
    </row>
    <row r="41" spans="2:12" ht="21.95" customHeight="1" x14ac:dyDescent="0.4"/>
    <row r="42" spans="2:12" ht="21.95" customHeight="1" x14ac:dyDescent="0.4"/>
    <row r="43" spans="2:12" ht="21.95" customHeight="1" x14ac:dyDescent="0.4"/>
    <row r="44" spans="2:12" ht="21.95" customHeight="1" x14ac:dyDescent="0.4"/>
    <row r="45" spans="2:12" ht="21.95" customHeight="1" x14ac:dyDescent="0.4"/>
    <row r="46" spans="2:12" ht="21.95" customHeight="1" x14ac:dyDescent="0.4"/>
    <row r="47" spans="2:12" ht="21.95" customHeight="1" x14ac:dyDescent="0.4"/>
    <row r="48" spans="2:12" ht="21.95" customHeight="1" x14ac:dyDescent="0.4"/>
    <row r="49" ht="21.95" customHeight="1" x14ac:dyDescent="0.4"/>
  </sheetData>
  <sheetProtection algorithmName="SHA-512" hashValue="u2P1q3Qby6pdnLJkn5wLhHjpZ2hpCGqu5P//KiBoNVFXcrK4c9jONrkNXTNIKxft1/17oawDr78uuhX8zK9XzA==" saltValue="4AcAi9nYZ4/OcIcpQwzG5A==" spinCount="100000" sheet="1" objects="1" scenarios="1"/>
  <mergeCells count="47">
    <mergeCell ref="D28:J28"/>
    <mergeCell ref="D29:E29"/>
    <mergeCell ref="B32:B34"/>
    <mergeCell ref="D7:J7"/>
    <mergeCell ref="D18:J18"/>
    <mergeCell ref="D27:J27"/>
    <mergeCell ref="D25:J25"/>
    <mergeCell ref="D26:J26"/>
    <mergeCell ref="D14:J14"/>
    <mergeCell ref="D15:J15"/>
    <mergeCell ref="D16:J16"/>
    <mergeCell ref="H9:J9"/>
    <mergeCell ref="D11:H11"/>
    <mergeCell ref="I11:J11"/>
    <mergeCell ref="D17:J17"/>
    <mergeCell ref="J30:J31"/>
    <mergeCell ref="A1:J1"/>
    <mergeCell ref="B15:B16"/>
    <mergeCell ref="B17:B18"/>
    <mergeCell ref="B25:C25"/>
    <mergeCell ref="B5:C5"/>
    <mergeCell ref="B7:C7"/>
    <mergeCell ref="B11:C11"/>
    <mergeCell ref="B12:C12"/>
    <mergeCell ref="B13:B14"/>
    <mergeCell ref="D5:J5"/>
    <mergeCell ref="B8:J8"/>
    <mergeCell ref="D13:J13"/>
    <mergeCell ref="B6:C6"/>
    <mergeCell ref="D6:J6"/>
    <mergeCell ref="B9:C10"/>
    <mergeCell ref="D10:J10"/>
    <mergeCell ref="B30:C31"/>
    <mergeCell ref="D30:H30"/>
    <mergeCell ref="D31:H31"/>
    <mergeCell ref="D40:G40"/>
    <mergeCell ref="D39:G39"/>
    <mergeCell ref="D38:G38"/>
    <mergeCell ref="H37:I37"/>
    <mergeCell ref="B38:B40"/>
    <mergeCell ref="B35:B37"/>
    <mergeCell ref="D32:G32"/>
    <mergeCell ref="D33:G33"/>
    <mergeCell ref="D34:G34"/>
    <mergeCell ref="D35:G35"/>
    <mergeCell ref="D36:G36"/>
    <mergeCell ref="D37:G37"/>
  </mergeCells>
  <phoneticPr fontId="3"/>
  <dataValidations count="3">
    <dataValidation type="textLength" imeMode="disabled" operator="equal" allowBlank="1" showInputMessage="1" showErrorMessage="1" errorTitle="取引先コード" error="７桁の数字を入力してください" sqref="D7:J7" xr:uid="{6A18C1C1-F516-415F-9EC3-A0DD3A34BB41}">
      <formula1>7</formula1>
    </dataValidation>
    <dataValidation type="textLength" imeMode="disabled" operator="equal" allowBlank="1" showInputMessage="1" showErrorMessage="1" errorTitle="適格請求書等発行事業者登録番号" error="Ｔ＋13桁の数字を入力してください" sqref="D11:H11" xr:uid="{3ACDB439-BBF1-44D7-981C-5FB2102E3B4E}">
      <formula1>14</formula1>
    </dataValidation>
    <dataValidation imeMode="disabled" allowBlank="1" showInputMessage="1" showErrorMessage="1" sqref="D28:J28" xr:uid="{B84E849A-3383-4A5A-818D-2F384152D508}"/>
  </dataValidations>
  <printOptions horizontalCentered="1"/>
  <pageMargins left="0.51181102362204722" right="0.51181102362204722" top="0.74803149606299213" bottom="0.55118110236220474" header="0.31496062992125984" footer="0.31496062992125984"/>
  <pageSetup paperSize="8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609BFF-E912-4074-8D29-5D880B50A57C}">
          <x14:formula1>
            <xm:f>Sheet2!$B$3:$B$4</xm:f>
          </x14:formula1>
          <xm:sqref>E9 I30 I31</xm:sqref>
        </x14:dataValidation>
        <x14:dataValidation type="list" allowBlank="1" showInputMessage="1" showErrorMessage="1" xr:uid="{ECD7E745-4773-4FC1-8A2F-ACDA93846BC9}">
          <x14:formula1>
            <xm:f>Sheet2!$C$3:$C$4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6BBD-0C34-44DC-B99E-3382373C2B9D}">
  <dimension ref="B3:C4"/>
  <sheetViews>
    <sheetView workbookViewId="0">
      <selection activeCell="C5" sqref="C5"/>
    </sheetView>
  </sheetViews>
  <sheetFormatPr defaultRowHeight="13.5" x14ac:dyDescent="0.15"/>
  <sheetData>
    <row r="3" spans="2:3" x14ac:dyDescent="0.15">
      <c r="B3" t="s">
        <v>95</v>
      </c>
    </row>
    <row r="4" spans="2:3" x14ac:dyDescent="0.15">
      <c r="C4" t="s">
        <v>95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D870-6809-42DA-B8AA-FF57529E128D}">
  <dimension ref="B1:HZ57"/>
  <sheetViews>
    <sheetView showGridLines="0" view="pageBreakPreview" zoomScale="85" zoomScaleNormal="64" zoomScaleSheetLayoutView="85" workbookViewId="0">
      <selection activeCell="C17" sqref="C17"/>
    </sheetView>
  </sheetViews>
  <sheetFormatPr defaultColWidth="8.875" defaultRowHeight="13.5" x14ac:dyDescent="0.15"/>
  <cols>
    <col min="1" max="1" width="2.625" style="1" customWidth="1"/>
    <col min="2" max="2" width="1.375" style="1" customWidth="1"/>
    <col min="3" max="10" width="3.125" style="1" customWidth="1"/>
    <col min="11" max="12" width="2.125" style="1" customWidth="1"/>
    <col min="13" max="16" width="3.125" style="1" customWidth="1"/>
    <col min="17" max="18" width="2.625" style="1" customWidth="1"/>
    <col min="19" max="20" width="3.125" style="1" customWidth="1"/>
    <col min="21" max="23" width="3.125" style="2" customWidth="1"/>
    <col min="24" max="24" width="2.75" style="2" bestFit="1" customWidth="1"/>
    <col min="25" max="26" width="2.875" style="2" customWidth="1"/>
    <col min="27" max="28" width="2.625" style="2" customWidth="1"/>
    <col min="29" max="29" width="4.125" style="2" customWidth="1"/>
    <col min="30" max="46" width="3.125" style="1" customWidth="1"/>
    <col min="47" max="47" width="3.375" style="1" customWidth="1"/>
    <col min="48" max="56" width="2.5" style="1" customWidth="1"/>
    <col min="57" max="58" width="1.375" style="1" customWidth="1"/>
    <col min="59" max="71" width="2.375" style="76" customWidth="1"/>
    <col min="72" max="74" width="2.625" style="1" customWidth="1"/>
    <col min="75" max="84" width="1.25" style="1" customWidth="1"/>
    <col min="85" max="234" width="1.5" style="1" customWidth="1"/>
    <col min="235" max="16384" width="8.875" style="1"/>
  </cols>
  <sheetData>
    <row r="1" spans="2:234" ht="20.100000000000001" customHeight="1" x14ac:dyDescent="0.15">
      <c r="B1" s="161" t="s">
        <v>126</v>
      </c>
    </row>
    <row r="2" spans="2:234" ht="24.95" customHeight="1" x14ac:dyDescent="0.15"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8"/>
      <c r="P2" s="58"/>
      <c r="Q2" s="280"/>
      <c r="R2" s="280"/>
      <c r="S2" s="59"/>
      <c r="T2" s="60"/>
      <c r="U2" s="61" t="s">
        <v>85</v>
      </c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62"/>
      <c r="BF2" s="62"/>
    </row>
    <row r="3" spans="2:234" ht="21.95" customHeight="1" x14ac:dyDescent="0.4"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Q3" s="61"/>
      <c r="R3" s="56"/>
      <c r="S3" s="56"/>
      <c r="T3" s="56"/>
      <c r="U3" s="63"/>
      <c r="V3" s="63" t="s">
        <v>104</v>
      </c>
      <c r="W3" s="63"/>
      <c r="X3" s="63"/>
      <c r="Y3" s="63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64"/>
      <c r="AS3" s="166"/>
      <c r="AT3" s="555" t="s">
        <v>54</v>
      </c>
      <c r="AU3" s="556"/>
      <c r="AV3" s="557"/>
      <c r="AW3" s="337">
        <f>【請求書作成前入力シート】!D6</f>
        <v>0</v>
      </c>
      <c r="AX3" s="338"/>
      <c r="AY3" s="338"/>
      <c r="AZ3" s="338"/>
      <c r="BA3" s="338"/>
      <c r="BB3" s="338"/>
      <c r="BC3" s="338"/>
      <c r="BD3" s="339"/>
      <c r="BE3" s="62"/>
      <c r="BF3" s="62"/>
      <c r="BG3" s="161" t="str">
        <f>IF(【請求書作成前入力シート】!B6="","請求年月日が未入力です","")</f>
        <v/>
      </c>
      <c r="BH3" s="137"/>
      <c r="BI3" s="138"/>
      <c r="BJ3" s="138"/>
    </row>
    <row r="4" spans="2:234" ht="5.45" customHeight="1" x14ac:dyDescent="0.15">
      <c r="C4" s="417" t="s">
        <v>118</v>
      </c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364"/>
      <c r="X4" s="364"/>
      <c r="Y4" s="364"/>
      <c r="Z4" s="303"/>
      <c r="AA4" s="65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62"/>
      <c r="BF4" s="62"/>
      <c r="BG4" s="160"/>
    </row>
    <row r="5" spans="2:234" ht="27" customHeight="1" x14ac:dyDescent="0.15"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364"/>
      <c r="X5" s="364"/>
      <c r="Y5" s="364"/>
      <c r="Z5" s="303"/>
      <c r="AA5" s="65"/>
      <c r="AB5" s="56"/>
      <c r="AC5" s="56"/>
      <c r="AD5" s="56"/>
      <c r="AE5" s="56"/>
      <c r="AF5" s="56"/>
      <c r="AG5" s="418" t="s">
        <v>28</v>
      </c>
      <c r="AH5" s="419"/>
      <c r="AI5" s="419"/>
      <c r="AJ5" s="566" t="str">
        <f>ASC(【請求書作成前入力シート】!D7)</f>
        <v/>
      </c>
      <c r="AK5" s="566"/>
      <c r="AL5" s="566"/>
      <c r="AM5" s="566"/>
      <c r="AN5" s="418" t="s">
        <v>106</v>
      </c>
      <c r="AO5" s="418"/>
      <c r="AP5" s="439"/>
      <c r="AQ5" s="167" t="s">
        <v>29</v>
      </c>
      <c r="AR5" s="168" t="str">
        <f>ASC(MID(【請求書作成前入力シート】!D11,2,1))</f>
        <v/>
      </c>
      <c r="AS5" s="169" t="s">
        <v>30</v>
      </c>
      <c r="AT5" s="428" t="str">
        <f>ASC(MID(【請求書作成前入力シート】!D11,3,4))</f>
        <v/>
      </c>
      <c r="AU5" s="428"/>
      <c r="AV5" s="428"/>
      <c r="AW5" s="169" t="s">
        <v>30</v>
      </c>
      <c r="AX5" s="428" t="str">
        <f>ASC(MID(【請求書作成前入力シート】!D11,7,4))</f>
        <v/>
      </c>
      <c r="AY5" s="428"/>
      <c r="AZ5" s="428"/>
      <c r="BA5" s="169" t="s">
        <v>30</v>
      </c>
      <c r="BB5" s="428" t="str">
        <f>ASC(MID(【請求書作成前入力シート】!D11,11,4))</f>
        <v/>
      </c>
      <c r="BC5" s="428"/>
      <c r="BD5" s="429"/>
      <c r="BE5" s="66"/>
      <c r="BF5" s="66"/>
      <c r="BG5" s="157" t="str">
        <f>IF(【請求書作成前入力シート】!D7=0,"取引先コードが未入力です","")</f>
        <v>取引先コードが未入力です</v>
      </c>
      <c r="BQ5" s="157" t="str">
        <f>IF(OR(AND(【請求書作成前入力シート】!D11="",【請求書作成前入力シート】!K9=""),AND(【請求書作成前入力シート】!D11&lt;&gt;"",【請求書作成前入力シート】!K9&lt;&gt;"")),"登録番号が未入力です","")</f>
        <v>登録番号が未入力です</v>
      </c>
    </row>
    <row r="6" spans="2:234" ht="6.95" customHeight="1" x14ac:dyDescent="0.15">
      <c r="C6" s="621" t="s">
        <v>103</v>
      </c>
      <c r="D6" s="622"/>
      <c r="E6" s="622"/>
      <c r="F6" s="623"/>
      <c r="G6" s="627" t="str">
        <f>ASC(【請求書作成前入力シート】!D29)&amp;【請求書作成前入力シート】!F29&amp;ASC(【請求書作成前入力シート】!G29)&amp;【請求書作成前入力シート】!H29&amp;ASC(【請求書作成前入力シート】!I29)</f>
        <v>－－</v>
      </c>
      <c r="H6" s="628"/>
      <c r="I6" s="628"/>
      <c r="J6" s="628"/>
      <c r="K6" s="628"/>
      <c r="L6" s="628"/>
      <c r="M6" s="628"/>
      <c r="N6" s="628"/>
      <c r="O6" s="628"/>
      <c r="P6" s="628"/>
      <c r="Q6" s="629"/>
      <c r="AG6" s="380"/>
      <c r="AH6" s="228"/>
      <c r="AI6" s="228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1"/>
      <c r="BG6" s="160"/>
    </row>
    <row r="7" spans="2:234" ht="18.600000000000001" customHeight="1" x14ac:dyDescent="0.8">
      <c r="C7" s="624"/>
      <c r="D7" s="625"/>
      <c r="E7" s="625"/>
      <c r="F7" s="626"/>
      <c r="G7" s="630"/>
      <c r="H7" s="631"/>
      <c r="I7" s="631"/>
      <c r="J7" s="631"/>
      <c r="K7" s="631"/>
      <c r="L7" s="631"/>
      <c r="M7" s="631"/>
      <c r="N7" s="631"/>
      <c r="O7" s="631"/>
      <c r="P7" s="631"/>
      <c r="Q7" s="632"/>
      <c r="R7" s="67"/>
      <c r="S7" s="67"/>
      <c r="T7" s="68"/>
      <c r="U7" s="1"/>
      <c r="V7" s="69"/>
      <c r="W7" s="1"/>
      <c r="X7" s="69"/>
      <c r="Y7" s="69"/>
      <c r="Z7" s="69"/>
      <c r="AA7" s="69"/>
      <c r="AB7" s="1"/>
      <c r="AC7" s="69"/>
      <c r="AD7" s="12"/>
      <c r="AG7" s="420" t="s">
        <v>31</v>
      </c>
      <c r="AH7" s="421"/>
      <c r="AI7" s="421"/>
      <c r="AJ7" s="437" t="str">
        <f>ASC(【請求書作成前入力シート】!D12)&amp;【請求書作成前入力シート】!E12&amp;ASC(【請求書作成前入力シート】!F12)</f>
        <v>－</v>
      </c>
      <c r="AK7" s="437"/>
      <c r="AL7" s="438"/>
      <c r="AM7" s="438"/>
      <c r="AN7" s="438"/>
      <c r="AO7" s="438"/>
      <c r="AP7" s="438"/>
      <c r="AQ7" s="438"/>
      <c r="AR7" s="172"/>
      <c r="AS7" s="172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173"/>
      <c r="BG7" s="160" t="str">
        <f>IF(【請求書作成前入力シート】!D12=0,"貴社情報が未入力です。","")</f>
        <v>貴社情報が未入力です。</v>
      </c>
    </row>
    <row r="8" spans="2:234" ht="21.95" customHeight="1" x14ac:dyDescent="0.45">
      <c r="C8" s="15"/>
      <c r="D8" s="15"/>
      <c r="E8" s="430">
        <f>【請求書作成前入力シート】!D26</f>
        <v>0</v>
      </c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15"/>
      <c r="V8" s="69"/>
      <c r="W8" s="1"/>
      <c r="X8" s="69"/>
      <c r="Y8" s="69"/>
      <c r="Z8" s="69"/>
      <c r="AA8" s="69"/>
      <c r="AB8" s="1"/>
      <c r="AC8" s="69"/>
      <c r="AD8" s="12"/>
      <c r="AG8" s="420" t="s">
        <v>32</v>
      </c>
      <c r="AH8" s="421"/>
      <c r="AI8" s="421"/>
      <c r="AJ8" s="434">
        <f>【請求書作成前入力シート】!D13</f>
        <v>0</v>
      </c>
      <c r="AK8" s="435"/>
      <c r="AL8" s="435"/>
      <c r="AM8" s="435"/>
      <c r="AN8" s="435"/>
      <c r="AO8" s="435"/>
      <c r="AP8" s="435"/>
      <c r="AQ8" s="435"/>
      <c r="AR8" s="435"/>
      <c r="AS8" s="435"/>
      <c r="AT8" s="435"/>
      <c r="AU8" s="435"/>
      <c r="AV8" s="435"/>
      <c r="AW8" s="435"/>
      <c r="AX8" s="435"/>
      <c r="AY8" s="435"/>
      <c r="AZ8" s="435"/>
      <c r="BA8" s="435"/>
      <c r="BB8" s="435"/>
      <c r="BC8" s="435"/>
      <c r="BD8" s="174"/>
      <c r="BG8" s="160" t="str">
        <f>IF(【請求書作成前入力シート】!D13=0,"貴社情報が未入力です。","")</f>
        <v>貴社情報が未入力です。</v>
      </c>
    </row>
    <row r="9" spans="2:234" ht="15" customHeight="1" x14ac:dyDescent="0.2">
      <c r="C9" s="15"/>
      <c r="D9" s="15"/>
      <c r="E9" s="432" t="str">
        <f>IF(COUNTIF(E8, "*加賀田*"), "代表者", "")</f>
        <v/>
      </c>
      <c r="F9" s="433"/>
      <c r="G9" s="433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67"/>
      <c r="T9" s="68"/>
      <c r="U9" s="15"/>
      <c r="V9" s="69"/>
      <c r="W9" s="1"/>
      <c r="X9" s="69"/>
      <c r="Y9" s="69"/>
      <c r="Z9" s="69"/>
      <c r="AA9" s="69"/>
      <c r="AB9" s="1"/>
      <c r="AC9" s="69"/>
      <c r="AD9" s="8"/>
      <c r="AG9" s="422"/>
      <c r="AH9" s="421"/>
      <c r="AI9" s="421"/>
      <c r="AJ9" s="436">
        <f>【請求書作成前入力シート】!D14</f>
        <v>0</v>
      </c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174"/>
      <c r="BG9" s="160"/>
    </row>
    <row r="10" spans="2:234" s="11" customFormat="1" ht="9.9499999999999993" customHeight="1" x14ac:dyDescent="0.2">
      <c r="C10" s="72"/>
      <c r="D10" s="72"/>
      <c r="E10" s="72"/>
      <c r="F10" s="423" t="s">
        <v>27</v>
      </c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68"/>
      <c r="V10" s="73"/>
      <c r="X10" s="73"/>
      <c r="Y10" s="73"/>
      <c r="Z10" s="73"/>
      <c r="AA10" s="73"/>
      <c r="AC10" s="73"/>
      <c r="AD10" s="8"/>
      <c r="AG10" s="420" t="s">
        <v>33</v>
      </c>
      <c r="AH10" s="421"/>
      <c r="AI10" s="421"/>
      <c r="AJ10" s="424" t="str">
        <f>【請求書作成前入力シート】!D15&amp;【請求書作成前入力シート】!K11&amp;【請求書作成前入力シート】!D16</f>
        <v xml:space="preserve"> </v>
      </c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  <c r="AY10" s="425"/>
      <c r="AZ10" s="425"/>
      <c r="BA10" s="425"/>
      <c r="BB10" s="425"/>
      <c r="BC10" s="425"/>
      <c r="BD10" s="174"/>
      <c r="BG10" s="620" t="str">
        <f>IF(【請求書作成前入力シート】!D15=0,"貴社事業所名が未入力です。","")</f>
        <v>貴社事業所名が未入力です。</v>
      </c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76"/>
      <c r="BS10" s="76"/>
      <c r="BT10" s="569" t="s">
        <v>87</v>
      </c>
      <c r="BU10" s="570"/>
      <c r="BV10" s="570"/>
      <c r="BW10" s="570"/>
      <c r="BX10" s="570"/>
      <c r="BY10" s="570"/>
      <c r="BZ10" s="570"/>
      <c r="CA10" s="570"/>
      <c r="CB10" s="570"/>
      <c r="CC10" s="570"/>
      <c r="CD10" s="570"/>
      <c r="CE10" s="570"/>
      <c r="CF10" s="570"/>
      <c r="CG10" s="570"/>
      <c r="CH10" s="570"/>
      <c r="CI10" s="570"/>
      <c r="CJ10" s="570"/>
      <c r="CK10" s="570"/>
      <c r="CL10" s="570"/>
      <c r="CM10" s="570"/>
      <c r="CN10" s="570"/>
      <c r="CO10" s="570"/>
      <c r="CP10" s="570"/>
      <c r="CQ10" s="570"/>
      <c r="CR10" s="570"/>
      <c r="CS10" s="570"/>
      <c r="CT10" s="570"/>
      <c r="CU10" s="570"/>
      <c r="CV10" s="570"/>
      <c r="CW10" s="570"/>
      <c r="CX10" s="570"/>
      <c r="CY10" s="570"/>
      <c r="CZ10" s="570"/>
      <c r="DA10" s="570"/>
      <c r="DB10" s="570"/>
      <c r="DC10" s="570"/>
      <c r="DD10" s="570"/>
      <c r="DE10" s="570"/>
      <c r="DF10" s="570"/>
      <c r="DG10" s="570"/>
      <c r="DH10" s="570"/>
      <c r="DI10" s="570"/>
      <c r="DJ10" s="570"/>
      <c r="DK10" s="570"/>
      <c r="DL10" s="570"/>
      <c r="DM10" s="570"/>
      <c r="DN10" s="570"/>
      <c r="DO10" s="570"/>
      <c r="DP10" s="570"/>
      <c r="DQ10" s="570"/>
      <c r="DR10" s="570"/>
      <c r="DS10" s="570"/>
      <c r="DT10" s="570"/>
      <c r="DU10" s="570"/>
      <c r="DV10" s="570"/>
      <c r="DW10" s="570"/>
      <c r="DX10" s="570"/>
      <c r="DY10" s="570"/>
      <c r="DZ10" s="570"/>
      <c r="EA10" s="570"/>
      <c r="EB10" s="570"/>
      <c r="EC10" s="570"/>
      <c r="ED10" s="570"/>
      <c r="EE10" s="570"/>
      <c r="EF10" s="570"/>
      <c r="EG10" s="570"/>
      <c r="EH10" s="570"/>
      <c r="EI10" s="570"/>
      <c r="EJ10" s="570"/>
      <c r="EK10" s="570"/>
      <c r="EL10" s="570"/>
      <c r="EM10" s="570"/>
      <c r="EN10" s="570"/>
      <c r="EO10" s="570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</row>
    <row r="11" spans="2:234" ht="15.95" customHeight="1" x14ac:dyDescent="0.2">
      <c r="C11" s="74"/>
      <c r="D11" s="74"/>
      <c r="E11" s="67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68"/>
      <c r="U11" s="1"/>
      <c r="V11" s="69"/>
      <c r="W11" s="1"/>
      <c r="X11" s="69"/>
      <c r="Y11" s="69"/>
      <c r="Z11" s="69"/>
      <c r="AA11" s="69"/>
      <c r="AB11" s="1"/>
      <c r="AC11" s="69"/>
      <c r="AD11" s="8"/>
      <c r="AG11" s="422"/>
      <c r="AH11" s="421"/>
      <c r="AI11" s="421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17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T11" s="570"/>
      <c r="BU11" s="570"/>
      <c r="BV11" s="570"/>
      <c r="BW11" s="570"/>
      <c r="BX11" s="570"/>
      <c r="BY11" s="570"/>
      <c r="BZ11" s="570"/>
      <c r="CA11" s="570"/>
      <c r="CB11" s="570"/>
      <c r="CC11" s="570"/>
      <c r="CD11" s="570"/>
      <c r="CE11" s="570"/>
      <c r="CF11" s="570"/>
      <c r="CG11" s="570"/>
      <c r="CH11" s="570"/>
      <c r="CI11" s="570"/>
      <c r="CJ11" s="570"/>
      <c r="CK11" s="570"/>
      <c r="CL11" s="570"/>
      <c r="CM11" s="570"/>
      <c r="CN11" s="570"/>
      <c r="CO11" s="570"/>
      <c r="CP11" s="570"/>
      <c r="CQ11" s="570"/>
      <c r="CR11" s="570"/>
      <c r="CS11" s="570"/>
      <c r="CT11" s="570"/>
      <c r="CU11" s="570"/>
      <c r="CV11" s="570"/>
      <c r="CW11" s="570"/>
      <c r="CX11" s="570"/>
      <c r="CY11" s="570"/>
      <c r="CZ11" s="570"/>
      <c r="DA11" s="570"/>
      <c r="DB11" s="570"/>
      <c r="DC11" s="570"/>
      <c r="DD11" s="570"/>
      <c r="DE11" s="570"/>
      <c r="DF11" s="570"/>
      <c r="DG11" s="570"/>
      <c r="DH11" s="570"/>
      <c r="DI11" s="570"/>
      <c r="DJ11" s="570"/>
      <c r="DK11" s="570"/>
      <c r="DL11" s="570"/>
      <c r="DM11" s="570"/>
      <c r="DN11" s="570"/>
      <c r="DO11" s="570"/>
      <c r="DP11" s="570"/>
      <c r="DQ11" s="570"/>
      <c r="DR11" s="570"/>
      <c r="DS11" s="570"/>
      <c r="DT11" s="570"/>
      <c r="DU11" s="570"/>
      <c r="DV11" s="570"/>
      <c r="DW11" s="570"/>
      <c r="DX11" s="570"/>
      <c r="DY11" s="570"/>
      <c r="DZ11" s="570"/>
      <c r="EA11" s="570"/>
      <c r="EB11" s="570"/>
      <c r="EC11" s="570"/>
      <c r="ED11" s="570"/>
      <c r="EE11" s="570"/>
      <c r="EF11" s="570"/>
      <c r="EG11" s="570"/>
      <c r="EH11" s="570"/>
      <c r="EI11" s="570"/>
      <c r="EJ11" s="570"/>
      <c r="EK11" s="570"/>
      <c r="EL11" s="570"/>
      <c r="EM11" s="570"/>
      <c r="EN11" s="570"/>
      <c r="EO11" s="570"/>
    </row>
    <row r="12" spans="2:234" ht="8.1" customHeight="1" x14ac:dyDescent="0.2">
      <c r="C12" s="74"/>
      <c r="D12" s="74"/>
      <c r="E12" s="67"/>
      <c r="F12" s="553" t="s">
        <v>26</v>
      </c>
      <c r="G12" s="554"/>
      <c r="H12" s="554"/>
      <c r="I12" s="554"/>
      <c r="J12" s="554"/>
      <c r="K12" s="554"/>
      <c r="L12" s="554"/>
      <c r="M12" s="554"/>
      <c r="N12" s="554"/>
      <c r="O12" s="67"/>
      <c r="P12" s="67"/>
      <c r="Q12" s="67"/>
      <c r="R12" s="67"/>
      <c r="S12" s="67"/>
      <c r="T12" s="68"/>
      <c r="U12" s="1"/>
      <c r="V12" s="69"/>
      <c r="W12" s="1"/>
      <c r="X12" s="69"/>
      <c r="Y12" s="69"/>
      <c r="Z12" s="69"/>
      <c r="AA12" s="69"/>
      <c r="AB12" s="1"/>
      <c r="AC12" s="69"/>
      <c r="AD12" s="8"/>
      <c r="AG12" s="420" t="s">
        <v>34</v>
      </c>
      <c r="AH12" s="421"/>
      <c r="AI12" s="421"/>
      <c r="AJ12" s="531">
        <f>【請求書作成前入力シート】!D17</f>
        <v>0</v>
      </c>
      <c r="AK12" s="532"/>
      <c r="AL12" s="532"/>
      <c r="AM12" s="532"/>
      <c r="AN12" s="532"/>
      <c r="AO12" s="532"/>
      <c r="AP12" s="532"/>
      <c r="AQ12" s="532"/>
      <c r="AR12" s="426">
        <f>【請求書作成前入力シート】!D18</f>
        <v>0</v>
      </c>
      <c r="AS12" s="427"/>
      <c r="AT12" s="427"/>
      <c r="AU12" s="427"/>
      <c r="AV12" s="427"/>
      <c r="AW12" s="427"/>
      <c r="AX12" s="427"/>
      <c r="AY12" s="427"/>
      <c r="AZ12" s="427"/>
      <c r="BA12" s="440" t="s">
        <v>25</v>
      </c>
      <c r="BB12" s="440"/>
      <c r="BC12" s="440"/>
      <c r="BD12" s="173"/>
      <c r="BT12" s="570"/>
      <c r="BU12" s="570"/>
      <c r="BV12" s="570"/>
      <c r="BW12" s="570"/>
      <c r="BX12" s="570"/>
      <c r="BY12" s="570"/>
      <c r="BZ12" s="570"/>
      <c r="CA12" s="570"/>
      <c r="CB12" s="570"/>
      <c r="CC12" s="570"/>
      <c r="CD12" s="570"/>
      <c r="CE12" s="570"/>
      <c r="CF12" s="570"/>
      <c r="CG12" s="570"/>
      <c r="CH12" s="570"/>
      <c r="CI12" s="570"/>
      <c r="CJ12" s="570"/>
      <c r="CK12" s="570"/>
      <c r="CL12" s="570"/>
      <c r="CM12" s="570"/>
      <c r="CN12" s="570"/>
      <c r="CO12" s="570"/>
      <c r="CP12" s="570"/>
      <c r="CQ12" s="570"/>
      <c r="CR12" s="570"/>
      <c r="CS12" s="570"/>
      <c r="CT12" s="570"/>
      <c r="CU12" s="570"/>
      <c r="CV12" s="570"/>
      <c r="CW12" s="570"/>
      <c r="CX12" s="570"/>
      <c r="CY12" s="570"/>
      <c r="CZ12" s="570"/>
      <c r="DA12" s="570"/>
      <c r="DB12" s="570"/>
      <c r="DC12" s="570"/>
      <c r="DD12" s="570"/>
      <c r="DE12" s="570"/>
      <c r="DF12" s="570"/>
      <c r="DG12" s="570"/>
      <c r="DH12" s="570"/>
      <c r="DI12" s="570"/>
      <c r="DJ12" s="570"/>
      <c r="DK12" s="570"/>
      <c r="DL12" s="570"/>
      <c r="DM12" s="570"/>
      <c r="DN12" s="570"/>
      <c r="DO12" s="570"/>
      <c r="DP12" s="570"/>
      <c r="DQ12" s="570"/>
      <c r="DR12" s="570"/>
      <c r="DS12" s="570"/>
      <c r="DT12" s="570"/>
      <c r="DU12" s="570"/>
      <c r="DV12" s="570"/>
      <c r="DW12" s="570"/>
      <c r="DX12" s="570"/>
      <c r="DY12" s="570"/>
      <c r="DZ12" s="570"/>
      <c r="EA12" s="570"/>
      <c r="EB12" s="570"/>
      <c r="EC12" s="570"/>
      <c r="ED12" s="570"/>
      <c r="EE12" s="570"/>
      <c r="EF12" s="570"/>
      <c r="EG12" s="570"/>
      <c r="EH12" s="570"/>
      <c r="EI12" s="570"/>
      <c r="EJ12" s="570"/>
      <c r="EK12" s="570"/>
      <c r="EL12" s="570"/>
      <c r="EM12" s="570"/>
      <c r="EN12" s="570"/>
      <c r="EO12" s="570"/>
    </row>
    <row r="13" spans="2:234" ht="18" customHeight="1" x14ac:dyDescent="0.2">
      <c r="F13" s="554"/>
      <c r="G13" s="554"/>
      <c r="H13" s="554"/>
      <c r="I13" s="554"/>
      <c r="J13" s="554"/>
      <c r="K13" s="554"/>
      <c r="L13" s="554"/>
      <c r="M13" s="554"/>
      <c r="N13" s="554"/>
      <c r="AB13" s="1"/>
      <c r="AC13" s="69"/>
      <c r="AD13" s="8"/>
      <c r="AG13" s="422"/>
      <c r="AH13" s="421"/>
      <c r="AI13" s="421"/>
      <c r="AJ13" s="532"/>
      <c r="AK13" s="532"/>
      <c r="AL13" s="532"/>
      <c r="AM13" s="532"/>
      <c r="AN13" s="532"/>
      <c r="AO13" s="532"/>
      <c r="AP13" s="532"/>
      <c r="AQ13" s="532"/>
      <c r="AR13" s="427"/>
      <c r="AS13" s="427"/>
      <c r="AT13" s="427"/>
      <c r="AU13" s="427"/>
      <c r="AV13" s="427"/>
      <c r="AW13" s="427"/>
      <c r="AX13" s="427"/>
      <c r="AY13" s="427"/>
      <c r="AZ13" s="427"/>
      <c r="BA13" s="440"/>
      <c r="BB13" s="440"/>
      <c r="BC13" s="440"/>
      <c r="BD13" s="173"/>
      <c r="BG13" s="160" t="str">
        <f>IF(【請求書作成前入力シート】!D17=0,"貴社情報が未入力です。","")</f>
        <v>貴社情報が未入力です。</v>
      </c>
      <c r="BT13" s="570"/>
      <c r="BU13" s="570"/>
      <c r="BV13" s="570"/>
      <c r="BW13" s="570"/>
      <c r="BX13" s="570"/>
      <c r="BY13" s="570"/>
      <c r="BZ13" s="570"/>
      <c r="CA13" s="570"/>
      <c r="CB13" s="570"/>
      <c r="CC13" s="570"/>
      <c r="CD13" s="570"/>
      <c r="CE13" s="570"/>
      <c r="CF13" s="570"/>
      <c r="CG13" s="570"/>
      <c r="CH13" s="570"/>
      <c r="CI13" s="570"/>
      <c r="CJ13" s="570"/>
      <c r="CK13" s="570"/>
      <c r="CL13" s="570"/>
      <c r="CM13" s="570"/>
      <c r="CN13" s="570"/>
      <c r="CO13" s="570"/>
      <c r="CP13" s="570"/>
      <c r="CQ13" s="570"/>
      <c r="CR13" s="570"/>
      <c r="CS13" s="570"/>
      <c r="CT13" s="570"/>
      <c r="CU13" s="570"/>
      <c r="CV13" s="570"/>
      <c r="CW13" s="570"/>
      <c r="CX13" s="570"/>
      <c r="CY13" s="570"/>
      <c r="CZ13" s="570"/>
      <c r="DA13" s="570"/>
      <c r="DB13" s="570"/>
      <c r="DC13" s="570"/>
      <c r="DD13" s="570"/>
      <c r="DE13" s="570"/>
      <c r="DF13" s="570"/>
      <c r="DG13" s="570"/>
      <c r="DH13" s="570"/>
      <c r="DI13" s="570"/>
      <c r="DJ13" s="570"/>
      <c r="DK13" s="570"/>
      <c r="DL13" s="570"/>
      <c r="DM13" s="570"/>
      <c r="DN13" s="570"/>
      <c r="DO13" s="570"/>
      <c r="DP13" s="570"/>
      <c r="DQ13" s="570"/>
      <c r="DR13" s="570"/>
      <c r="DS13" s="570"/>
      <c r="DT13" s="570"/>
      <c r="DU13" s="570"/>
      <c r="DV13" s="570"/>
      <c r="DW13" s="570"/>
      <c r="DX13" s="570"/>
      <c r="DY13" s="570"/>
      <c r="DZ13" s="570"/>
      <c r="EA13" s="570"/>
      <c r="EB13" s="570"/>
      <c r="EC13" s="570"/>
      <c r="ED13" s="570"/>
      <c r="EE13" s="570"/>
      <c r="EF13" s="570"/>
      <c r="EG13" s="570"/>
      <c r="EH13" s="570"/>
      <c r="EI13" s="570"/>
      <c r="EJ13" s="570"/>
      <c r="EK13" s="570"/>
      <c r="EL13" s="570"/>
      <c r="EM13" s="570"/>
      <c r="EN13" s="570"/>
      <c r="EO13" s="570"/>
    </row>
    <row r="14" spans="2:234" ht="15" customHeight="1" thickBot="1" x14ac:dyDescent="0.5">
      <c r="C14" s="75" t="s">
        <v>52</v>
      </c>
      <c r="D14" s="74"/>
      <c r="E14" s="67"/>
      <c r="F14" s="67"/>
      <c r="G14" s="67"/>
      <c r="H14" s="67"/>
      <c r="I14" s="67"/>
      <c r="J14" s="75" t="s">
        <v>45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1"/>
      <c r="X14" s="1"/>
      <c r="Y14" s="1"/>
      <c r="Z14" s="1"/>
      <c r="AA14" s="1"/>
      <c r="AB14" s="1"/>
      <c r="AC14" s="69"/>
      <c r="AD14" s="8"/>
      <c r="AG14" s="527" t="s">
        <v>35</v>
      </c>
      <c r="AH14" s="528"/>
      <c r="AI14" s="528"/>
      <c r="AJ14" s="425" t="str">
        <f>ASC(【請求書作成前入力シート】!D19)&amp;【請求書作成前入力シート】!E19&amp;ASC(【請求書作成前入力シート】!F19)&amp;【請求書作成前入力シート】!G19&amp;ASC(【請求書作成前入力シート】!H19)</f>
        <v>－－</v>
      </c>
      <c r="AK14" s="425"/>
      <c r="AL14" s="425"/>
      <c r="AM14" s="425"/>
      <c r="AN14" s="425"/>
      <c r="AO14" s="425"/>
      <c r="AP14" s="425"/>
      <c r="AQ14" s="425"/>
      <c r="AR14" s="425"/>
      <c r="AS14" s="425"/>
      <c r="AT14" s="175"/>
      <c r="AU14" s="176"/>
      <c r="AV14" s="177"/>
      <c r="AW14" s="177"/>
      <c r="AX14" s="177"/>
      <c r="AY14" s="178"/>
      <c r="AZ14" s="69"/>
      <c r="BB14" s="69"/>
      <c r="BC14" s="69"/>
      <c r="BD14" s="173"/>
      <c r="BG14" s="618" t="str">
        <f>IF(【請求書作成前入力シート】!D19=0,"貴社情報が未入力です。","")</f>
        <v>貴社情報が未入力です。</v>
      </c>
      <c r="BH14" s="619" t="str">
        <f>IF(【請求書作成前入力シート】!E18=0,"貴社情報が未入力です。","")</f>
        <v>貴社情報が未入力です。</v>
      </c>
      <c r="BI14" s="619" t="str">
        <f>IF(【請求書作成前入力シート】!F18=0,"貴社情報が未入力です。","")</f>
        <v>貴社情報が未入力です。</v>
      </c>
      <c r="BJ14" s="619" t="str">
        <f>IF(【請求書作成前入力シート】!G18=0,"貴社情報が未入力です。","")</f>
        <v>貴社情報が未入力です。</v>
      </c>
      <c r="BK14" s="619" t="str">
        <f>IF(【請求書作成前入力シート】!H18=0,"貴社情報が未入力です。","")</f>
        <v>貴社情報が未入力です。</v>
      </c>
      <c r="BL14" s="619" t="str">
        <f>IF(【請求書作成前入力シート】!I18=0,"貴社情報が未入力です。","")</f>
        <v>貴社情報が未入力です。</v>
      </c>
      <c r="BM14" s="619" t="str">
        <f>IF(【請求書作成前入力シート】!J18=0,"貴社情報が未入力です。","")</f>
        <v>貴社情報が未入力です。</v>
      </c>
      <c r="BN14" s="619" t="str">
        <f>IF(【請求書作成前入力シート】!K18=0,"貴社情報が未入力です。","")</f>
        <v>貴社情報が未入力です。</v>
      </c>
      <c r="BO14" s="619" t="str">
        <f>IF(【請求書作成前入力シート】!L18=0,"貴社情報が未入力です。","")</f>
        <v>貴社情報が未入力です。</v>
      </c>
      <c r="BP14" s="619" t="str">
        <f>IF(【請求書作成前入力シート】!M18=0,"貴社情報が未入力です。","")</f>
        <v>貴社情報が未入力です。</v>
      </c>
      <c r="BQ14" s="619" t="str">
        <f>IF(【請求書作成前入力シート】!N18=0,"貴社情報が未入力です。","")</f>
        <v>貴社情報が未入力です。</v>
      </c>
      <c r="BR14" s="619" t="str">
        <f>IF(【請求書作成前入力シート】!O18=0,"貴社情報が未入力です。","")</f>
        <v>貴社情報が未入力です。</v>
      </c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</row>
    <row r="15" spans="2:234" ht="5.0999999999999996" customHeight="1" thickTop="1" x14ac:dyDescent="0.2">
      <c r="C15" s="549" t="str">
        <f>ASC(【請求書作成前入力シート】!D29)</f>
        <v/>
      </c>
      <c r="D15" s="550"/>
      <c r="E15" s="550"/>
      <c r="F15" s="550"/>
      <c r="G15" s="550"/>
      <c r="H15" s="550"/>
      <c r="I15" s="550"/>
      <c r="J15" s="281">
        <f>【請求書作成前入力シート】!D27</f>
        <v>0</v>
      </c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3"/>
      <c r="AA15" s="77"/>
      <c r="AB15" s="1"/>
      <c r="AC15" s="69"/>
      <c r="AG15" s="529"/>
      <c r="AH15" s="530"/>
      <c r="AI15" s="530"/>
      <c r="AJ15" s="179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1"/>
      <c r="BA15" s="181"/>
      <c r="BB15" s="181"/>
      <c r="BC15" s="181"/>
      <c r="BD15" s="182"/>
      <c r="BG15" s="619" t="str">
        <f>IF(【請求書作成前入力シート】!D19=0,"貴社情報が未入力です。","")</f>
        <v>貴社情報が未入力です。</v>
      </c>
      <c r="BH15" s="619" t="str">
        <f>IF(【請求書作成前入力シート】!E19=0,"貴社情報が未入力です。","")</f>
        <v/>
      </c>
      <c r="BI15" s="619" t="str">
        <f>IF(【請求書作成前入力シート】!F19=0,"貴社情報が未入力です。","")</f>
        <v>貴社情報が未入力です。</v>
      </c>
      <c r="BJ15" s="619" t="str">
        <f>IF(【請求書作成前入力シート】!G19=0,"貴社情報が未入力です。","")</f>
        <v/>
      </c>
      <c r="BK15" s="619" t="str">
        <f>IF(【請求書作成前入力シート】!H19=0,"貴社情報が未入力です。","")</f>
        <v>貴社情報が未入力です。</v>
      </c>
      <c r="BL15" s="619" t="str">
        <f>IF(【請求書作成前入力シート】!I19=0,"貴社情報が未入力です。","")</f>
        <v>貴社情報が未入力です。</v>
      </c>
      <c r="BM15" s="619" t="str">
        <f>IF(【請求書作成前入力シート】!J19=0,"貴社情報が未入力です。","")</f>
        <v>貴社情報が未入力です。</v>
      </c>
      <c r="BN15" s="619" t="str">
        <f>IF(【請求書作成前入力シート】!K19=0,"貴社情報が未入力です。","")</f>
        <v>貴社情報が未入力です。</v>
      </c>
      <c r="BO15" s="619" t="str">
        <f>IF(【請求書作成前入力シート】!L19=0,"貴社情報が未入力です。","")</f>
        <v>貴社情報が未入力です。</v>
      </c>
      <c r="BP15" s="619" t="str">
        <f>IF(【請求書作成前入力シート】!M19=0,"貴社情報が未入力です。","")</f>
        <v>貴社情報が未入力です。</v>
      </c>
      <c r="BQ15" s="619" t="str">
        <f>IF(【請求書作成前入力シート】!N19=0,"貴社情報が未入力です。","")</f>
        <v>貴社情報が未入力です。</v>
      </c>
      <c r="BR15" s="619" t="str">
        <f>IF(【請求書作成前入力シート】!O19=0,"貴社情報が未入力です。","")</f>
        <v>貴社情報が未入力です。</v>
      </c>
      <c r="BV15" s="571" t="s">
        <v>86</v>
      </c>
      <c r="BW15" s="572"/>
      <c r="BX15" s="572"/>
      <c r="BY15" s="572"/>
      <c r="BZ15" s="572"/>
      <c r="CA15" s="572"/>
      <c r="CB15" s="572"/>
      <c r="CC15" s="572"/>
      <c r="CD15" s="572"/>
      <c r="CE15" s="572"/>
      <c r="CF15" s="572"/>
      <c r="CG15" s="574">
        <f>【請求書作成前入力シート】!D6</f>
        <v>0</v>
      </c>
      <c r="CH15" s="575"/>
      <c r="CI15" s="575"/>
      <c r="CJ15" s="575"/>
      <c r="CK15" s="575"/>
      <c r="CL15" s="575"/>
      <c r="CM15" s="575"/>
      <c r="CN15" s="575"/>
      <c r="CO15" s="575"/>
      <c r="CP15" s="576"/>
    </row>
    <row r="16" spans="2:234" ht="21.95" customHeight="1" x14ac:dyDescent="0.2">
      <c r="C16" s="551"/>
      <c r="D16" s="552"/>
      <c r="E16" s="552"/>
      <c r="F16" s="552"/>
      <c r="G16" s="552"/>
      <c r="H16" s="552"/>
      <c r="I16" s="552"/>
      <c r="J16" s="284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6"/>
      <c r="AA16" s="77"/>
      <c r="AB16" s="78"/>
      <c r="AC16" s="79"/>
      <c r="AD16" s="10"/>
      <c r="AE16" s="10"/>
      <c r="AF16" s="10"/>
      <c r="AG16" s="10"/>
      <c r="AH16" s="80"/>
      <c r="AI16" s="80"/>
      <c r="AJ16" s="80"/>
      <c r="AK16" s="80"/>
      <c r="AL16" s="80"/>
      <c r="AM16" s="81"/>
      <c r="AN16" s="81"/>
      <c r="AO16" s="81"/>
      <c r="AP16" s="81"/>
      <c r="AQ16" s="80"/>
      <c r="AR16" s="80"/>
      <c r="AS16" s="80"/>
      <c r="AT16" s="80"/>
      <c r="AU16" s="80"/>
      <c r="AV16" s="80"/>
      <c r="AW16" s="80"/>
      <c r="AX16" s="82"/>
      <c r="AY16" s="82"/>
      <c r="AZ16" s="82"/>
      <c r="BA16" s="82"/>
      <c r="BB16" s="82"/>
      <c r="BC16" s="82"/>
      <c r="BD16" s="82"/>
      <c r="BE16" s="82"/>
      <c r="BF16" s="82"/>
      <c r="BG16" s="160" t="str">
        <f>IF(【請求書作成前入力シート】!D27=0,"工事名が未入力です","")</f>
        <v>工事名が未入力です</v>
      </c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V16" s="573"/>
      <c r="BW16" s="572"/>
      <c r="BX16" s="572"/>
      <c r="BY16" s="572"/>
      <c r="BZ16" s="572"/>
      <c r="CA16" s="572"/>
      <c r="CB16" s="572"/>
      <c r="CC16" s="572"/>
      <c r="CD16" s="572"/>
      <c r="CE16" s="572"/>
      <c r="CF16" s="572"/>
      <c r="CG16" s="577"/>
      <c r="CH16" s="578"/>
      <c r="CI16" s="578"/>
      <c r="CJ16" s="578"/>
      <c r="CK16" s="578"/>
      <c r="CL16" s="578"/>
      <c r="CM16" s="578"/>
      <c r="CN16" s="578"/>
      <c r="CO16" s="578"/>
      <c r="CP16" s="579"/>
      <c r="CQ16"/>
      <c r="CR16"/>
      <c r="CS16" s="140"/>
    </row>
    <row r="17" spans="3:234" ht="12.95" customHeight="1" x14ac:dyDescent="0.25">
      <c r="C17" s="74"/>
      <c r="D17" s="74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8"/>
      <c r="U17" s="1"/>
      <c r="V17" s="69"/>
      <c r="W17" s="1"/>
      <c r="X17" s="69"/>
      <c r="Y17" s="69"/>
      <c r="Z17" s="69"/>
      <c r="AA17" s="69"/>
      <c r="AB17" s="1"/>
      <c r="AC17" s="69"/>
      <c r="AD17" s="9"/>
      <c r="AE17" s="9"/>
      <c r="AF17" s="9"/>
      <c r="AG17" s="9"/>
      <c r="AH17" s="83"/>
      <c r="AI17" s="83"/>
      <c r="AJ17" s="83"/>
      <c r="AK17" s="83"/>
      <c r="AL17" s="83"/>
      <c r="AM17" s="84"/>
      <c r="AN17" s="85" t="s">
        <v>20</v>
      </c>
      <c r="AO17" s="85"/>
      <c r="AP17" s="85"/>
      <c r="AQ17" s="86" t="s">
        <v>19</v>
      </c>
      <c r="AR17" s="86"/>
      <c r="AS17" s="86"/>
      <c r="AT17" s="86" t="s">
        <v>18</v>
      </c>
      <c r="BV17" s="287" t="s">
        <v>46</v>
      </c>
      <c r="BW17" s="288" t="s">
        <v>70</v>
      </c>
      <c r="BX17" s="288"/>
      <c r="BY17" s="288"/>
      <c r="BZ17" s="288"/>
      <c r="CA17" s="288"/>
      <c r="CB17" s="288"/>
      <c r="CC17" s="288"/>
      <c r="CD17" s="288"/>
      <c r="CE17" s="288"/>
      <c r="CF17" s="289"/>
      <c r="CG17" s="290">
        <f>N18</f>
        <v>0</v>
      </c>
      <c r="CH17" s="291"/>
      <c r="CI17" s="291"/>
      <c r="CJ17" s="291"/>
      <c r="CK17" s="291"/>
      <c r="CL17" s="291"/>
      <c r="CM17" s="291"/>
      <c r="CN17" s="291"/>
      <c r="CO17" s="291"/>
      <c r="CP17" s="292"/>
      <c r="CR17" s="140" t="s">
        <v>105</v>
      </c>
    </row>
    <row r="18" spans="3:234" ht="14.85" customHeight="1" x14ac:dyDescent="0.45">
      <c r="C18" s="443" t="s">
        <v>46</v>
      </c>
      <c r="D18" s="546" t="s">
        <v>82</v>
      </c>
      <c r="E18" s="547"/>
      <c r="F18" s="547"/>
      <c r="G18" s="547"/>
      <c r="H18" s="547"/>
      <c r="I18" s="543" t="s">
        <v>83</v>
      </c>
      <c r="J18" s="544"/>
      <c r="K18" s="544"/>
      <c r="L18" s="544"/>
      <c r="M18" s="541" t="s">
        <v>79</v>
      </c>
      <c r="N18" s="459">
        <f>IFERROR(N20+N22,0)</f>
        <v>0</v>
      </c>
      <c r="O18" s="452"/>
      <c r="P18" s="452"/>
      <c r="Q18" s="452"/>
      <c r="R18" s="452"/>
      <c r="S18" s="452"/>
      <c r="T18" s="452"/>
      <c r="U18" s="452"/>
      <c r="V18" s="452"/>
      <c r="W18" s="453"/>
      <c r="X18" s="21"/>
      <c r="Y18" s="21"/>
      <c r="Z18" s="1"/>
      <c r="AA18" s="1"/>
      <c r="AB18" s="1"/>
      <c r="AC18" s="1"/>
      <c r="AD18" s="534" t="s">
        <v>55</v>
      </c>
      <c r="AE18" s="535"/>
      <c r="AF18" s="535"/>
      <c r="AG18" s="535"/>
      <c r="AH18" s="535"/>
      <c r="AI18" s="535"/>
      <c r="AJ18" s="535"/>
      <c r="AK18" s="536"/>
      <c r="AL18" s="540"/>
      <c r="AM18" s="474"/>
      <c r="AN18" s="463"/>
      <c r="AO18" s="457"/>
      <c r="AP18" s="163"/>
      <c r="AQ18" s="463"/>
      <c r="AR18" s="457"/>
      <c r="AS18" s="163"/>
      <c r="AT18" s="463"/>
      <c r="BV18" s="287"/>
      <c r="BW18" s="288"/>
      <c r="BX18" s="288"/>
      <c r="BY18" s="288"/>
      <c r="BZ18" s="288"/>
      <c r="CA18" s="288"/>
      <c r="CB18" s="288"/>
      <c r="CC18" s="288"/>
      <c r="CD18" s="288"/>
      <c r="CE18" s="288"/>
      <c r="CF18" s="289"/>
      <c r="CG18" s="293"/>
      <c r="CH18" s="291"/>
      <c r="CI18" s="291"/>
      <c r="CJ18" s="291"/>
      <c r="CK18" s="291"/>
      <c r="CL18" s="291"/>
      <c r="CM18" s="291"/>
      <c r="CN18" s="291"/>
      <c r="CO18" s="291"/>
      <c r="CP18" s="292"/>
    </row>
    <row r="19" spans="3:234" ht="14.85" customHeight="1" x14ac:dyDescent="0.45">
      <c r="C19" s="533"/>
      <c r="D19" s="548"/>
      <c r="E19" s="548"/>
      <c r="F19" s="548"/>
      <c r="G19" s="548"/>
      <c r="H19" s="548"/>
      <c r="I19" s="545"/>
      <c r="J19" s="545"/>
      <c r="K19" s="545"/>
      <c r="L19" s="545"/>
      <c r="M19" s="542"/>
      <c r="N19" s="454"/>
      <c r="O19" s="455"/>
      <c r="P19" s="455"/>
      <c r="Q19" s="455"/>
      <c r="R19" s="455"/>
      <c r="S19" s="455"/>
      <c r="T19" s="455"/>
      <c r="U19" s="455"/>
      <c r="V19" s="455"/>
      <c r="W19" s="456"/>
      <c r="X19" s="21"/>
      <c r="Y19" s="21"/>
      <c r="Z19" s="69"/>
      <c r="AA19" s="69"/>
      <c r="AB19" s="1"/>
      <c r="AC19" s="69"/>
      <c r="AD19" s="537"/>
      <c r="AE19" s="538"/>
      <c r="AF19" s="538"/>
      <c r="AG19" s="538"/>
      <c r="AH19" s="538"/>
      <c r="AI19" s="538"/>
      <c r="AJ19" s="538"/>
      <c r="AK19" s="539"/>
      <c r="AL19" s="458"/>
      <c r="AM19" s="475"/>
      <c r="AN19" s="464"/>
      <c r="AO19" s="458"/>
      <c r="AP19" s="162"/>
      <c r="AQ19" s="464"/>
      <c r="AR19" s="458"/>
      <c r="AS19" s="162"/>
      <c r="AT19" s="464"/>
      <c r="BD19" s="87"/>
      <c r="BV19" s="287" t="s">
        <v>47</v>
      </c>
      <c r="BW19" s="294" t="s">
        <v>71</v>
      </c>
      <c r="BX19" s="294"/>
      <c r="BY19" s="294"/>
      <c r="BZ19" s="294"/>
      <c r="CA19" s="294"/>
      <c r="CB19" s="294"/>
      <c r="CC19" s="294"/>
      <c r="CD19" s="294"/>
      <c r="CE19" s="294"/>
      <c r="CF19" s="289"/>
      <c r="CG19" s="290" t="str">
        <f>N20</f>
        <v/>
      </c>
      <c r="CH19" s="291"/>
      <c r="CI19" s="291"/>
      <c r="CJ19" s="291"/>
      <c r="CK19" s="291"/>
      <c r="CL19" s="291"/>
      <c r="CM19" s="291"/>
      <c r="CN19" s="291"/>
      <c r="CO19" s="291"/>
      <c r="CP19" s="292"/>
    </row>
    <row r="20" spans="3:234" ht="14.85" customHeight="1" x14ac:dyDescent="0.2">
      <c r="C20" s="443" t="s">
        <v>47</v>
      </c>
      <c r="D20" s="521" t="s">
        <v>21</v>
      </c>
      <c r="E20" s="522"/>
      <c r="F20" s="522"/>
      <c r="G20" s="522"/>
      <c r="H20" s="522"/>
      <c r="I20" s="483" t="s">
        <v>81</v>
      </c>
      <c r="J20" s="483"/>
      <c r="K20" s="504">
        <f>IF(OR(AND(【請求書作成前入力シート】!I31="✔",N22=0,Y33&lt;&gt;1),AND(【請求書作成前入力シート】!I31="✔",X30&lt;&gt;"")),"",【請求書作成前入力シート】!J37)</f>
        <v>0.1</v>
      </c>
      <c r="L20" s="504"/>
      <c r="M20" s="519" t="s">
        <v>79</v>
      </c>
      <c r="N20" s="459" t="str">
        <f>N36</f>
        <v/>
      </c>
      <c r="O20" s="452"/>
      <c r="P20" s="452"/>
      <c r="Q20" s="452"/>
      <c r="R20" s="452"/>
      <c r="S20" s="452"/>
      <c r="T20" s="452"/>
      <c r="U20" s="452"/>
      <c r="V20" s="452"/>
      <c r="W20" s="453"/>
      <c r="X20" s="480" t="s">
        <v>84</v>
      </c>
      <c r="Y20" s="481"/>
      <c r="Z20" s="481"/>
      <c r="AA20" s="481"/>
      <c r="AB20" s="88"/>
      <c r="AC20" s="69"/>
      <c r="AD20" s="558" t="s">
        <v>56</v>
      </c>
      <c r="AE20" s="559"/>
      <c r="AF20" s="559"/>
      <c r="AG20" s="559"/>
      <c r="AH20" s="559"/>
      <c r="AI20" s="559"/>
      <c r="AJ20" s="560"/>
      <c r="AK20" s="560"/>
      <c r="AL20" s="560"/>
      <c r="AM20" s="89"/>
      <c r="AN20" s="89"/>
      <c r="AO20" s="89"/>
      <c r="AP20" s="89"/>
      <c r="AQ20" s="89"/>
      <c r="AR20" s="89"/>
      <c r="AS20" s="89"/>
      <c r="AT20" s="90"/>
      <c r="AU20" s="164"/>
      <c r="BE20" s="87"/>
      <c r="BF20" s="87"/>
      <c r="BV20" s="287"/>
      <c r="BW20" s="294"/>
      <c r="BX20" s="294"/>
      <c r="BY20" s="294"/>
      <c r="BZ20" s="294"/>
      <c r="CA20" s="294"/>
      <c r="CB20" s="294"/>
      <c r="CC20" s="294"/>
      <c r="CD20" s="294"/>
      <c r="CE20" s="294"/>
      <c r="CF20" s="289"/>
      <c r="CG20" s="293"/>
      <c r="CH20" s="291"/>
      <c r="CI20" s="291"/>
      <c r="CJ20" s="291"/>
      <c r="CK20" s="291"/>
      <c r="CL20" s="291"/>
      <c r="CM20" s="291"/>
      <c r="CN20" s="291"/>
      <c r="CO20" s="291"/>
      <c r="CP20" s="292"/>
    </row>
    <row r="21" spans="3:234" ht="14.85" customHeight="1" thickBot="1" x14ac:dyDescent="0.25">
      <c r="C21" s="444"/>
      <c r="D21" s="523"/>
      <c r="E21" s="523"/>
      <c r="F21" s="523"/>
      <c r="G21" s="523"/>
      <c r="H21" s="523"/>
      <c r="I21" s="484"/>
      <c r="J21" s="484"/>
      <c r="K21" s="505"/>
      <c r="L21" s="505"/>
      <c r="M21" s="520"/>
      <c r="N21" s="460"/>
      <c r="O21" s="461"/>
      <c r="P21" s="461"/>
      <c r="Q21" s="461"/>
      <c r="R21" s="461"/>
      <c r="S21" s="461"/>
      <c r="T21" s="461"/>
      <c r="U21" s="461"/>
      <c r="V21" s="461"/>
      <c r="W21" s="462"/>
      <c r="X21" s="482"/>
      <c r="Y21" s="481"/>
      <c r="Z21" s="481"/>
      <c r="AA21" s="481"/>
      <c r="AB21" s="88"/>
      <c r="AC21" s="79"/>
      <c r="AD21" s="561"/>
      <c r="AE21" s="561"/>
      <c r="AF21" s="561"/>
      <c r="AG21" s="561"/>
      <c r="AH21" s="561"/>
      <c r="AI21" s="561"/>
      <c r="AJ21" s="562"/>
      <c r="AK21" s="562"/>
      <c r="AL21" s="562"/>
      <c r="BE21" s="69"/>
      <c r="BF21" s="69"/>
      <c r="BV21" s="295" t="s">
        <v>48</v>
      </c>
      <c r="BW21" s="296" t="s">
        <v>72</v>
      </c>
      <c r="BX21" s="297"/>
      <c r="BY21" s="297"/>
      <c r="BZ21" s="297"/>
      <c r="CA21" s="297"/>
      <c r="CB21" s="297"/>
      <c r="CC21" s="297"/>
      <c r="CD21" s="297"/>
      <c r="CE21" s="297"/>
      <c r="CF21" s="289"/>
      <c r="CG21" s="298">
        <f>N22</f>
        <v>0</v>
      </c>
      <c r="CH21" s="291"/>
      <c r="CI21" s="291"/>
      <c r="CJ21" s="291"/>
      <c r="CK21" s="291"/>
      <c r="CL21" s="291"/>
      <c r="CM21" s="291"/>
      <c r="CN21" s="291"/>
      <c r="CO21" s="291"/>
      <c r="CP21" s="292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</row>
    <row r="22" spans="3:234" ht="14.85" customHeight="1" thickBot="1" x14ac:dyDescent="0.2">
      <c r="C22" s="445" t="s">
        <v>48</v>
      </c>
      <c r="D22" s="524" t="s">
        <v>58</v>
      </c>
      <c r="E22" s="525"/>
      <c r="F22" s="525"/>
      <c r="G22" s="525"/>
      <c r="H22" s="525"/>
      <c r="I22" s="517" t="s">
        <v>80</v>
      </c>
      <c r="J22" s="517"/>
      <c r="K22" s="515">
        <f>【請求書作成前入力シート】!J37</f>
        <v>0.1</v>
      </c>
      <c r="L22" s="515"/>
      <c r="M22" s="513" t="s">
        <v>79</v>
      </c>
      <c r="N22" s="374"/>
      <c r="O22" s="375"/>
      <c r="P22" s="375"/>
      <c r="Q22" s="375"/>
      <c r="R22" s="375"/>
      <c r="S22" s="375"/>
      <c r="T22" s="375"/>
      <c r="U22" s="375"/>
      <c r="V22" s="375"/>
      <c r="W22" s="376"/>
      <c r="X22" s="511" t="str">
        <f>IF(AND(【請求書作成前入力シート】!I31="✔",Y33=1,N22=0),"消費税額を入力して下さい","")</f>
        <v/>
      </c>
      <c r="Y22" s="512"/>
      <c r="Z22" s="512"/>
      <c r="AA22" s="512"/>
      <c r="AB22" s="512"/>
      <c r="AC22" s="305"/>
      <c r="AD22" s="447" t="s">
        <v>24</v>
      </c>
      <c r="AE22" s="448"/>
      <c r="AF22" s="465" t="s">
        <v>23</v>
      </c>
      <c r="AG22" s="466"/>
      <c r="AH22" s="466"/>
      <c r="AI22" s="466"/>
      <c r="AJ22" s="466"/>
      <c r="AK22" s="466"/>
      <c r="AL22" s="467"/>
      <c r="AM22" s="465" t="s">
        <v>22</v>
      </c>
      <c r="AN22" s="466"/>
      <c r="AO22" s="466"/>
      <c r="AP22" s="466"/>
      <c r="AQ22" s="466"/>
      <c r="AR22" s="466"/>
      <c r="AS22" s="466"/>
      <c r="AT22" s="466"/>
      <c r="AU22" s="467"/>
      <c r="AV22" s="465" t="s">
        <v>21</v>
      </c>
      <c r="AW22" s="466"/>
      <c r="AX22" s="466"/>
      <c r="AY22" s="466"/>
      <c r="AZ22" s="466"/>
      <c r="BA22" s="466"/>
      <c r="BB22" s="466"/>
      <c r="BC22" s="466"/>
      <c r="BD22" s="467"/>
      <c r="BV22" s="295"/>
      <c r="BW22" s="297"/>
      <c r="BX22" s="297"/>
      <c r="BY22" s="297"/>
      <c r="BZ22" s="297"/>
      <c r="CA22" s="297"/>
      <c r="CB22" s="297"/>
      <c r="CC22" s="297"/>
      <c r="CD22" s="297"/>
      <c r="CE22" s="297"/>
      <c r="CF22" s="289"/>
      <c r="CG22" s="299"/>
      <c r="CH22" s="300"/>
      <c r="CI22" s="300"/>
      <c r="CJ22" s="300"/>
      <c r="CK22" s="300"/>
      <c r="CL22" s="300"/>
      <c r="CM22" s="300"/>
      <c r="CN22" s="300"/>
      <c r="CO22" s="300"/>
      <c r="CP22" s="301"/>
    </row>
    <row r="23" spans="3:234" ht="14.85" customHeight="1" thickTop="1" thickBot="1" x14ac:dyDescent="0.2">
      <c r="C23" s="446"/>
      <c r="D23" s="526"/>
      <c r="E23" s="526"/>
      <c r="F23" s="526"/>
      <c r="G23" s="526"/>
      <c r="H23" s="526"/>
      <c r="I23" s="518"/>
      <c r="J23" s="518"/>
      <c r="K23" s="516"/>
      <c r="L23" s="516"/>
      <c r="M23" s="514"/>
      <c r="N23" s="377"/>
      <c r="O23" s="378"/>
      <c r="P23" s="378"/>
      <c r="Q23" s="378"/>
      <c r="R23" s="378"/>
      <c r="S23" s="378"/>
      <c r="T23" s="378"/>
      <c r="U23" s="378"/>
      <c r="V23" s="378"/>
      <c r="W23" s="379"/>
      <c r="X23" s="511"/>
      <c r="Y23" s="512"/>
      <c r="Z23" s="512"/>
      <c r="AA23" s="512"/>
      <c r="AB23" s="512"/>
      <c r="AC23" s="305"/>
      <c r="AD23" s="449"/>
      <c r="AE23" s="450"/>
      <c r="AF23" s="477"/>
      <c r="AG23" s="478"/>
      <c r="AH23" s="478"/>
      <c r="AI23" s="478"/>
      <c r="AJ23" s="478"/>
      <c r="AK23" s="478"/>
      <c r="AL23" s="479"/>
      <c r="AM23" s="477"/>
      <c r="AN23" s="478"/>
      <c r="AO23" s="478"/>
      <c r="AP23" s="478"/>
      <c r="AQ23" s="478"/>
      <c r="AR23" s="478"/>
      <c r="AS23" s="478"/>
      <c r="AT23" s="478"/>
      <c r="AU23" s="479"/>
      <c r="AV23" s="468"/>
      <c r="AW23" s="469"/>
      <c r="AX23" s="469"/>
      <c r="AY23" s="469"/>
      <c r="AZ23" s="469"/>
      <c r="BA23" s="469"/>
      <c r="BB23" s="469"/>
      <c r="BC23" s="469"/>
      <c r="BD23" s="470"/>
      <c r="BW23" s="302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</row>
    <row r="24" spans="3:234" ht="14.85" customHeight="1" x14ac:dyDescent="0.15"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334" t="str">
        <f>IF(AND(ISBLANK(【請求書作成前入力シート】!I30),VALUE(N22)&gt;0,VALUE(Y33)&lt;1),"消費税額欄には 0 を直接入力下さい。また、本注文分の消費税は、精算時(出来高100%時)に一括金額でご請求下さい。","")</f>
        <v/>
      </c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6"/>
      <c r="AB24" s="303"/>
      <c r="AC24" s="69"/>
      <c r="AD24" s="568"/>
      <c r="AE24" s="229"/>
      <c r="AF24" s="473"/>
      <c r="AG24" s="228"/>
      <c r="AH24" s="228"/>
      <c r="AI24" s="228"/>
      <c r="AJ24" s="228"/>
      <c r="AK24" s="228"/>
      <c r="AL24" s="229"/>
      <c r="AM24" s="473"/>
      <c r="AN24" s="228"/>
      <c r="AO24" s="228"/>
      <c r="AP24" s="228"/>
      <c r="AQ24" s="228"/>
      <c r="AR24" s="228"/>
      <c r="AS24" s="228"/>
      <c r="AT24" s="228"/>
      <c r="AU24" s="229"/>
      <c r="AV24" s="91"/>
      <c r="AW24" s="471" t="s">
        <v>20</v>
      </c>
      <c r="AX24" s="472"/>
      <c r="AY24" s="92"/>
      <c r="AZ24" s="93"/>
      <c r="BA24" s="94" t="s">
        <v>19</v>
      </c>
      <c r="BB24" s="93"/>
      <c r="BC24" s="93"/>
      <c r="BD24" s="95" t="s">
        <v>18</v>
      </c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</row>
    <row r="25" spans="3:234" ht="14.85" customHeight="1" thickBot="1" x14ac:dyDescent="0.2">
      <c r="C25" s="96" t="s">
        <v>53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6"/>
      <c r="AB25" s="303"/>
      <c r="AC25" s="69"/>
      <c r="AD25" s="381"/>
      <c r="AE25" s="382"/>
      <c r="AF25" s="381"/>
      <c r="AG25" s="384"/>
      <c r="AH25" s="384"/>
      <c r="AI25" s="384"/>
      <c r="AJ25" s="384"/>
      <c r="AK25" s="384"/>
      <c r="AL25" s="382"/>
      <c r="AM25" s="381"/>
      <c r="AN25" s="384"/>
      <c r="AO25" s="384"/>
      <c r="AP25" s="384"/>
      <c r="AQ25" s="384"/>
      <c r="AR25" s="384"/>
      <c r="AS25" s="384"/>
      <c r="AT25" s="384"/>
      <c r="AU25" s="382"/>
      <c r="AV25" s="476"/>
      <c r="AW25" s="384"/>
      <c r="AX25" s="412"/>
      <c r="AY25" s="442"/>
      <c r="AZ25" s="384"/>
      <c r="BA25" s="412"/>
      <c r="BB25" s="442"/>
      <c r="BC25" s="384"/>
      <c r="BD25" s="382"/>
      <c r="BV25" s="141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142"/>
      <c r="DL25" s="142"/>
      <c r="DM25" s="143"/>
      <c r="DN25" s="141"/>
      <c r="DO25" s="141"/>
      <c r="DP25" s="141"/>
      <c r="DQ25" s="141"/>
      <c r="DR25" s="141"/>
      <c r="DS25" s="141"/>
      <c r="DT25" s="141"/>
      <c r="DU25" s="142"/>
      <c r="DV25" s="142"/>
      <c r="DW25" s="143"/>
      <c r="DX25" s="141"/>
      <c r="DY25" s="141"/>
      <c r="DZ25" s="141"/>
      <c r="EA25" s="141"/>
      <c r="EB25" s="141"/>
      <c r="EC25" s="141"/>
      <c r="ED25" s="141"/>
      <c r="EE25" s="142"/>
      <c r="EF25" s="142"/>
      <c r="EG25" s="143"/>
      <c r="EH25" s="141"/>
      <c r="EI25" s="141"/>
      <c r="EJ25" s="141"/>
      <c r="EK25" s="141"/>
      <c r="EL25" s="141"/>
      <c r="EM25" s="141"/>
      <c r="EN25" s="141"/>
      <c r="EO25" s="142"/>
      <c r="EP25" s="142"/>
      <c r="EQ25" s="143"/>
      <c r="ER25" s="141"/>
      <c r="ES25" s="141"/>
      <c r="ET25" s="141"/>
      <c r="EU25" s="141"/>
      <c r="EV25" s="141"/>
      <c r="EW25" s="141"/>
      <c r="EX25" s="141"/>
      <c r="EY25" s="142"/>
      <c r="EZ25" s="142"/>
      <c r="FA25" s="143"/>
      <c r="FB25" s="141"/>
      <c r="FC25" s="141"/>
      <c r="FD25" s="141"/>
      <c r="FE25" s="141"/>
      <c r="FF25" s="141"/>
      <c r="FG25" s="141"/>
      <c r="FH25" s="141"/>
      <c r="FI25" s="142"/>
      <c r="FJ25" s="142"/>
      <c r="FK25" s="143"/>
      <c r="FL25" s="141"/>
      <c r="FM25" s="141"/>
      <c r="FN25" s="141"/>
      <c r="FO25" s="141"/>
      <c r="FP25" s="141"/>
      <c r="FQ25" s="141"/>
      <c r="FR25" s="141"/>
      <c r="FS25" s="142"/>
      <c r="FT25" s="142"/>
      <c r="FU25" s="143"/>
      <c r="FV25" s="141"/>
      <c r="FW25" s="141"/>
      <c r="FX25" s="141"/>
      <c r="FY25" s="141"/>
      <c r="FZ25" s="141"/>
      <c r="GA25" s="141"/>
      <c r="GB25" s="141"/>
      <c r="GC25" s="142"/>
      <c r="GD25" s="142"/>
      <c r="GE25" s="143"/>
      <c r="GF25" s="141"/>
      <c r="GG25" s="141"/>
      <c r="GH25" s="141"/>
      <c r="GI25" s="141"/>
      <c r="GJ25" s="141"/>
      <c r="GK25" s="141"/>
      <c r="GL25" s="141"/>
      <c r="GM25" s="142"/>
      <c r="GN25" s="142"/>
      <c r="GO25" s="143"/>
      <c r="GP25" s="141"/>
      <c r="GQ25" s="141"/>
      <c r="GR25" s="141"/>
      <c r="GS25" s="141"/>
      <c r="GT25" s="141"/>
      <c r="GU25" s="141"/>
      <c r="GV25" s="141"/>
      <c r="GW25" s="142"/>
      <c r="GX25" s="142"/>
      <c r="GY25" s="143"/>
      <c r="GZ25" s="141"/>
      <c r="HA25" s="141"/>
      <c r="HB25" s="141"/>
      <c r="HC25" s="141"/>
      <c r="HD25" s="141"/>
      <c r="HE25" s="141"/>
      <c r="HF25" s="141"/>
      <c r="HG25" s="142"/>
      <c r="HH25" s="142"/>
      <c r="HI25" s="143"/>
      <c r="HJ25" s="141"/>
      <c r="HK25" s="141"/>
      <c r="HL25" s="141"/>
      <c r="HM25" s="141"/>
      <c r="HN25" s="141"/>
      <c r="HO25" s="141"/>
      <c r="HP25" s="141"/>
      <c r="HQ25" s="142"/>
      <c r="HR25" s="142"/>
      <c r="HS25" s="143"/>
      <c r="HT25" s="141"/>
      <c r="HU25" s="141"/>
      <c r="HV25" s="141"/>
      <c r="HW25" s="141"/>
      <c r="HX25" s="141"/>
      <c r="HY25" s="141"/>
      <c r="HZ25" s="141"/>
    </row>
    <row r="26" spans="3:234" ht="14.85" customHeight="1" x14ac:dyDescent="0.45">
      <c r="C26" s="386" t="s">
        <v>17</v>
      </c>
      <c r="D26" s="387"/>
      <c r="E26" s="373" t="s">
        <v>16</v>
      </c>
      <c r="F26" s="373"/>
      <c r="G26" s="373"/>
      <c r="H26" s="373"/>
      <c r="I26" s="373"/>
      <c r="J26" s="373"/>
      <c r="K26" s="373"/>
      <c r="L26" s="373"/>
      <c r="M26" s="373"/>
      <c r="N26" s="451">
        <f>【請求書作成前入力シート】!D33</f>
        <v>0</v>
      </c>
      <c r="O26" s="452"/>
      <c r="P26" s="452"/>
      <c r="Q26" s="452"/>
      <c r="R26" s="452"/>
      <c r="S26" s="452"/>
      <c r="T26" s="452"/>
      <c r="U26" s="452"/>
      <c r="V26" s="452"/>
      <c r="W26" s="453"/>
      <c r="X26" s="21"/>
      <c r="Y26" s="21"/>
      <c r="Z26" s="69"/>
      <c r="AA26" s="69"/>
      <c r="AB26" s="1"/>
      <c r="AC26" s="69"/>
      <c r="AD26" s="380"/>
      <c r="AE26" s="229"/>
      <c r="AF26" s="383"/>
      <c r="AG26" s="228"/>
      <c r="AH26" s="228"/>
      <c r="AI26" s="228"/>
      <c r="AJ26" s="228"/>
      <c r="AK26" s="228"/>
      <c r="AL26" s="229"/>
      <c r="AM26" s="403"/>
      <c r="AN26" s="228"/>
      <c r="AO26" s="228"/>
      <c r="AP26" s="228"/>
      <c r="AQ26" s="228"/>
      <c r="AR26" s="228"/>
      <c r="AS26" s="228"/>
      <c r="AT26" s="228"/>
      <c r="AU26" s="229"/>
      <c r="AV26" s="97"/>
      <c r="AW26" s="98"/>
      <c r="AX26" s="99"/>
      <c r="AY26" s="100"/>
      <c r="AZ26" s="101"/>
      <c r="BA26" s="102"/>
      <c r="BB26" s="101"/>
      <c r="BC26" s="101"/>
      <c r="BD26" s="103"/>
      <c r="BI26" s="567"/>
      <c r="BJ26" s="567"/>
      <c r="BK26" s="567"/>
      <c r="BL26" s="567"/>
      <c r="BM26" s="567"/>
      <c r="BN26" s="567"/>
      <c r="BO26" s="567"/>
      <c r="BP26" s="567"/>
      <c r="BQ26" s="567"/>
      <c r="BR26" s="567"/>
      <c r="BS26" s="567"/>
      <c r="BT26" s="567"/>
      <c r="BV26" s="306" t="s">
        <v>64</v>
      </c>
      <c r="BW26" s="307"/>
      <c r="BX26" s="307"/>
      <c r="BY26" s="307"/>
      <c r="BZ26" s="307"/>
      <c r="CA26" s="308"/>
      <c r="CB26" s="308"/>
      <c r="CC26" s="308"/>
      <c r="CD26" s="308"/>
      <c r="CE26" s="308"/>
      <c r="CF26" s="309"/>
      <c r="CG26" s="324" t="s">
        <v>68</v>
      </c>
      <c r="CH26" s="308"/>
      <c r="CI26" s="308"/>
      <c r="CJ26" s="308"/>
      <c r="CK26" s="308"/>
      <c r="CL26" s="308"/>
      <c r="CM26" s="308"/>
      <c r="CN26" s="308"/>
      <c r="CO26" s="308"/>
      <c r="CP26" s="309"/>
      <c r="CQ26" s="324" t="s">
        <v>63</v>
      </c>
      <c r="CR26" s="340"/>
      <c r="CS26" s="340"/>
      <c r="CT26" s="340"/>
      <c r="CU26" s="340"/>
      <c r="CV26" s="340"/>
      <c r="CW26" s="340"/>
      <c r="CX26" s="340"/>
      <c r="CY26" s="340"/>
      <c r="CZ26" s="341"/>
      <c r="DA26" s="324" t="s">
        <v>69</v>
      </c>
      <c r="DB26" s="340"/>
      <c r="DC26" s="340"/>
      <c r="DD26" s="340"/>
      <c r="DE26" s="340"/>
      <c r="DF26" s="340"/>
      <c r="DG26" s="340"/>
      <c r="DH26" s="340"/>
      <c r="DI26" s="340"/>
      <c r="DJ26" s="340"/>
      <c r="DK26" s="580"/>
      <c r="DL26" s="581"/>
      <c r="DM26" s="581"/>
      <c r="DN26" s="581"/>
      <c r="DO26" s="581"/>
      <c r="DP26" s="581"/>
      <c r="DQ26" s="581"/>
      <c r="DR26" s="581"/>
      <c r="DS26" s="581"/>
      <c r="DT26" s="582"/>
      <c r="DU26" s="592"/>
      <c r="DV26" s="581"/>
      <c r="DW26" s="581"/>
      <c r="DX26" s="581"/>
      <c r="DY26" s="581"/>
      <c r="DZ26" s="581"/>
      <c r="EA26" s="581"/>
      <c r="EB26" s="581"/>
      <c r="EC26" s="581"/>
      <c r="ED26" s="582"/>
      <c r="EE26" s="592"/>
      <c r="EF26" s="581"/>
      <c r="EG26" s="581"/>
      <c r="EH26" s="581"/>
      <c r="EI26" s="581"/>
      <c r="EJ26" s="581"/>
      <c r="EK26" s="581"/>
      <c r="EL26" s="581"/>
      <c r="EM26" s="581"/>
      <c r="EN26" s="582"/>
      <c r="EO26" s="592"/>
      <c r="EP26" s="581"/>
      <c r="EQ26" s="581"/>
      <c r="ER26" s="581"/>
      <c r="ES26" s="581"/>
      <c r="ET26" s="581"/>
      <c r="EU26" s="581"/>
      <c r="EV26" s="581"/>
      <c r="EW26" s="581"/>
      <c r="EX26" s="582"/>
      <c r="EY26" s="592"/>
      <c r="EZ26" s="581"/>
      <c r="FA26" s="581"/>
      <c r="FB26" s="581"/>
      <c r="FC26" s="581"/>
      <c r="FD26" s="581"/>
      <c r="FE26" s="581"/>
      <c r="FF26" s="581"/>
      <c r="FG26" s="581"/>
      <c r="FH26" s="582"/>
      <c r="FI26" s="592"/>
      <c r="FJ26" s="581"/>
      <c r="FK26" s="581"/>
      <c r="FL26" s="581"/>
      <c r="FM26" s="581"/>
      <c r="FN26" s="581"/>
      <c r="FO26" s="581"/>
      <c r="FP26" s="581"/>
      <c r="FQ26" s="581"/>
      <c r="FR26" s="582"/>
      <c r="FS26" s="592"/>
      <c r="FT26" s="581"/>
      <c r="FU26" s="581"/>
      <c r="FV26" s="581"/>
      <c r="FW26" s="581"/>
      <c r="FX26" s="581"/>
      <c r="FY26" s="581"/>
      <c r="FZ26" s="581"/>
      <c r="GA26" s="581"/>
      <c r="GB26" s="582"/>
      <c r="GC26" s="592"/>
      <c r="GD26" s="581"/>
      <c r="GE26" s="581"/>
      <c r="GF26" s="581"/>
      <c r="GG26" s="581"/>
      <c r="GH26" s="581"/>
      <c r="GI26" s="581"/>
      <c r="GJ26" s="581"/>
      <c r="GK26" s="581"/>
      <c r="GL26" s="582"/>
      <c r="GM26" s="592"/>
      <c r="GN26" s="581"/>
      <c r="GO26" s="581"/>
      <c r="GP26" s="581"/>
      <c r="GQ26" s="581"/>
      <c r="GR26" s="581"/>
      <c r="GS26" s="581"/>
      <c r="GT26" s="581"/>
      <c r="GU26" s="581"/>
      <c r="GV26" s="582"/>
      <c r="GW26" s="592"/>
      <c r="GX26" s="581"/>
      <c r="GY26" s="581"/>
      <c r="GZ26" s="581"/>
      <c r="HA26" s="581"/>
      <c r="HB26" s="581"/>
      <c r="HC26" s="581"/>
      <c r="HD26" s="581"/>
      <c r="HE26" s="581"/>
      <c r="HF26" s="582"/>
      <c r="HG26" s="592"/>
      <c r="HH26" s="581"/>
      <c r="HI26" s="581"/>
      <c r="HJ26" s="581"/>
      <c r="HK26" s="581"/>
      <c r="HL26" s="581"/>
      <c r="HM26" s="581"/>
      <c r="HN26" s="581"/>
      <c r="HO26" s="581"/>
      <c r="HP26" s="582"/>
      <c r="HQ26" s="592"/>
      <c r="HR26" s="581"/>
      <c r="HS26" s="581"/>
      <c r="HT26" s="581"/>
      <c r="HU26" s="581"/>
      <c r="HV26" s="581"/>
      <c r="HW26" s="581"/>
      <c r="HX26" s="581"/>
      <c r="HY26" s="581"/>
      <c r="HZ26" s="614"/>
    </row>
    <row r="27" spans="3:234" ht="14.85" customHeight="1" x14ac:dyDescent="0.45">
      <c r="C27" s="386"/>
      <c r="D27" s="387"/>
      <c r="E27" s="372"/>
      <c r="F27" s="372"/>
      <c r="G27" s="372"/>
      <c r="H27" s="372"/>
      <c r="I27" s="372"/>
      <c r="J27" s="372"/>
      <c r="K27" s="372"/>
      <c r="L27" s="372"/>
      <c r="M27" s="372"/>
      <c r="N27" s="454"/>
      <c r="O27" s="455"/>
      <c r="P27" s="455"/>
      <c r="Q27" s="455"/>
      <c r="R27" s="455"/>
      <c r="S27" s="455"/>
      <c r="T27" s="455"/>
      <c r="U27" s="455"/>
      <c r="V27" s="455"/>
      <c r="W27" s="456"/>
      <c r="X27" s="21"/>
      <c r="Y27" s="21"/>
      <c r="Z27" s="1"/>
      <c r="AA27" s="1"/>
      <c r="AB27" s="104"/>
      <c r="AC27" s="104"/>
      <c r="AD27" s="381"/>
      <c r="AE27" s="382"/>
      <c r="AF27" s="381"/>
      <c r="AG27" s="384"/>
      <c r="AH27" s="384"/>
      <c r="AI27" s="384"/>
      <c r="AJ27" s="384"/>
      <c r="AK27" s="384"/>
      <c r="AL27" s="382"/>
      <c r="AM27" s="381"/>
      <c r="AN27" s="384"/>
      <c r="AO27" s="384"/>
      <c r="AP27" s="384"/>
      <c r="AQ27" s="384"/>
      <c r="AR27" s="384"/>
      <c r="AS27" s="384"/>
      <c r="AT27" s="384"/>
      <c r="AU27" s="382"/>
      <c r="AV27" s="411"/>
      <c r="AW27" s="384"/>
      <c r="AX27" s="412"/>
      <c r="AY27" s="413"/>
      <c r="AZ27" s="384"/>
      <c r="BA27" s="412"/>
      <c r="BB27" s="413"/>
      <c r="BC27" s="384"/>
      <c r="BD27" s="382"/>
      <c r="BV27" s="310"/>
      <c r="BW27" s="311"/>
      <c r="BX27" s="311"/>
      <c r="BY27" s="311"/>
      <c r="BZ27" s="311"/>
      <c r="CA27" s="312"/>
      <c r="CB27" s="312"/>
      <c r="CC27" s="312"/>
      <c r="CD27" s="312"/>
      <c r="CE27" s="312"/>
      <c r="CF27" s="313"/>
      <c r="CG27" s="325"/>
      <c r="CH27" s="312"/>
      <c r="CI27" s="312"/>
      <c r="CJ27" s="312"/>
      <c r="CK27" s="312"/>
      <c r="CL27" s="312"/>
      <c r="CM27" s="312"/>
      <c r="CN27" s="312"/>
      <c r="CO27" s="312"/>
      <c r="CP27" s="313"/>
      <c r="CQ27" s="342"/>
      <c r="CR27" s="343"/>
      <c r="CS27" s="343"/>
      <c r="CT27" s="343"/>
      <c r="CU27" s="343"/>
      <c r="CV27" s="343"/>
      <c r="CW27" s="343"/>
      <c r="CX27" s="343"/>
      <c r="CY27" s="343"/>
      <c r="CZ27" s="344"/>
      <c r="DA27" s="342"/>
      <c r="DB27" s="343"/>
      <c r="DC27" s="343"/>
      <c r="DD27" s="343"/>
      <c r="DE27" s="343"/>
      <c r="DF27" s="343"/>
      <c r="DG27" s="343"/>
      <c r="DH27" s="343"/>
      <c r="DI27" s="343"/>
      <c r="DJ27" s="343"/>
      <c r="DK27" s="583"/>
      <c r="DL27" s="584"/>
      <c r="DM27" s="584"/>
      <c r="DN27" s="584"/>
      <c r="DO27" s="584"/>
      <c r="DP27" s="584"/>
      <c r="DQ27" s="584"/>
      <c r="DR27" s="584"/>
      <c r="DS27" s="584"/>
      <c r="DT27" s="585"/>
      <c r="DU27" s="593"/>
      <c r="DV27" s="584"/>
      <c r="DW27" s="584"/>
      <c r="DX27" s="584"/>
      <c r="DY27" s="584"/>
      <c r="DZ27" s="584"/>
      <c r="EA27" s="584"/>
      <c r="EB27" s="584"/>
      <c r="EC27" s="584"/>
      <c r="ED27" s="585"/>
      <c r="EE27" s="593"/>
      <c r="EF27" s="584"/>
      <c r="EG27" s="584"/>
      <c r="EH27" s="584"/>
      <c r="EI27" s="584"/>
      <c r="EJ27" s="584"/>
      <c r="EK27" s="584"/>
      <c r="EL27" s="584"/>
      <c r="EM27" s="584"/>
      <c r="EN27" s="585"/>
      <c r="EO27" s="593"/>
      <c r="EP27" s="584"/>
      <c r="EQ27" s="584"/>
      <c r="ER27" s="584"/>
      <c r="ES27" s="584"/>
      <c r="ET27" s="584"/>
      <c r="EU27" s="584"/>
      <c r="EV27" s="584"/>
      <c r="EW27" s="584"/>
      <c r="EX27" s="585"/>
      <c r="EY27" s="593"/>
      <c r="EZ27" s="584"/>
      <c r="FA27" s="584"/>
      <c r="FB27" s="584"/>
      <c r="FC27" s="584"/>
      <c r="FD27" s="584"/>
      <c r="FE27" s="584"/>
      <c r="FF27" s="584"/>
      <c r="FG27" s="584"/>
      <c r="FH27" s="585"/>
      <c r="FI27" s="593"/>
      <c r="FJ27" s="584"/>
      <c r="FK27" s="584"/>
      <c r="FL27" s="584"/>
      <c r="FM27" s="584"/>
      <c r="FN27" s="584"/>
      <c r="FO27" s="584"/>
      <c r="FP27" s="584"/>
      <c r="FQ27" s="584"/>
      <c r="FR27" s="585"/>
      <c r="FS27" s="593"/>
      <c r="FT27" s="584"/>
      <c r="FU27" s="584"/>
      <c r="FV27" s="584"/>
      <c r="FW27" s="584"/>
      <c r="FX27" s="584"/>
      <c r="FY27" s="584"/>
      <c r="FZ27" s="584"/>
      <c r="GA27" s="584"/>
      <c r="GB27" s="585"/>
      <c r="GC27" s="593"/>
      <c r="GD27" s="584"/>
      <c r="GE27" s="584"/>
      <c r="GF27" s="584"/>
      <c r="GG27" s="584"/>
      <c r="GH27" s="584"/>
      <c r="GI27" s="584"/>
      <c r="GJ27" s="584"/>
      <c r="GK27" s="584"/>
      <c r="GL27" s="585"/>
      <c r="GM27" s="593"/>
      <c r="GN27" s="584"/>
      <c r="GO27" s="584"/>
      <c r="GP27" s="584"/>
      <c r="GQ27" s="584"/>
      <c r="GR27" s="584"/>
      <c r="GS27" s="584"/>
      <c r="GT27" s="584"/>
      <c r="GU27" s="584"/>
      <c r="GV27" s="585"/>
      <c r="GW27" s="593"/>
      <c r="GX27" s="584"/>
      <c r="GY27" s="584"/>
      <c r="GZ27" s="584"/>
      <c r="HA27" s="584"/>
      <c r="HB27" s="584"/>
      <c r="HC27" s="584"/>
      <c r="HD27" s="584"/>
      <c r="HE27" s="584"/>
      <c r="HF27" s="585"/>
      <c r="HG27" s="593"/>
      <c r="HH27" s="584"/>
      <c r="HI27" s="584"/>
      <c r="HJ27" s="584"/>
      <c r="HK27" s="584"/>
      <c r="HL27" s="584"/>
      <c r="HM27" s="584"/>
      <c r="HN27" s="584"/>
      <c r="HO27" s="584"/>
      <c r="HP27" s="585"/>
      <c r="HQ27" s="593"/>
      <c r="HR27" s="584"/>
      <c r="HS27" s="584"/>
      <c r="HT27" s="584"/>
      <c r="HU27" s="584"/>
      <c r="HV27" s="584"/>
      <c r="HW27" s="584"/>
      <c r="HX27" s="584"/>
      <c r="HY27" s="584"/>
      <c r="HZ27" s="615"/>
    </row>
    <row r="28" spans="3:234" ht="14.85" customHeight="1" x14ac:dyDescent="0.45">
      <c r="C28" s="386" t="s">
        <v>15</v>
      </c>
      <c r="D28" s="387"/>
      <c r="E28" s="501" t="s">
        <v>14</v>
      </c>
      <c r="F28" s="501"/>
      <c r="G28" s="501"/>
      <c r="H28" s="501"/>
      <c r="I28" s="501"/>
      <c r="J28" s="501"/>
      <c r="K28" s="501"/>
      <c r="L28" s="501"/>
      <c r="M28" s="501"/>
      <c r="N28" s="451">
        <f>N30-N26</f>
        <v>0</v>
      </c>
      <c r="O28" s="452"/>
      <c r="P28" s="452"/>
      <c r="Q28" s="452"/>
      <c r="R28" s="452"/>
      <c r="S28" s="452"/>
      <c r="T28" s="452"/>
      <c r="U28" s="452"/>
      <c r="V28" s="452"/>
      <c r="W28" s="453"/>
      <c r="X28" s="21"/>
      <c r="Y28" s="21"/>
      <c r="Z28" s="1"/>
      <c r="AA28" s="1"/>
      <c r="AB28" s="104"/>
      <c r="AC28" s="104"/>
      <c r="AD28" s="380"/>
      <c r="AE28" s="229"/>
      <c r="AF28" s="383"/>
      <c r="AG28" s="228"/>
      <c r="AH28" s="228"/>
      <c r="AI28" s="228"/>
      <c r="AJ28" s="228"/>
      <c r="AK28" s="228"/>
      <c r="AL28" s="229"/>
      <c r="AM28" s="403"/>
      <c r="AN28" s="228"/>
      <c r="AO28" s="228"/>
      <c r="AP28" s="228"/>
      <c r="AQ28" s="228"/>
      <c r="AR28" s="228"/>
      <c r="AS28" s="228"/>
      <c r="AT28" s="228"/>
      <c r="AU28" s="229"/>
      <c r="AV28" s="97"/>
      <c r="AW28" s="98"/>
      <c r="AX28" s="99"/>
      <c r="AY28" s="100"/>
      <c r="AZ28" s="101"/>
      <c r="BA28" s="102"/>
      <c r="BB28" s="101"/>
      <c r="BC28" s="101"/>
      <c r="BD28" s="103"/>
      <c r="BV28" s="564" t="s">
        <v>59</v>
      </c>
      <c r="BW28" s="314" t="s">
        <v>62</v>
      </c>
      <c r="BX28" s="314"/>
      <c r="BY28" s="314"/>
      <c r="BZ28" s="314"/>
      <c r="CA28" s="315"/>
      <c r="CB28" s="315"/>
      <c r="CC28" s="315"/>
      <c r="CD28" s="315"/>
      <c r="CE28" s="315"/>
      <c r="CF28" s="316"/>
      <c r="CG28" s="326">
        <f>【請求書作成前入力シート】!D35</f>
        <v>0</v>
      </c>
      <c r="CH28" s="327"/>
      <c r="CI28" s="327"/>
      <c r="CJ28" s="327"/>
      <c r="CK28" s="328"/>
      <c r="CL28" s="328"/>
      <c r="CM28" s="328"/>
      <c r="CN28" s="328"/>
      <c r="CO28" s="328"/>
      <c r="CP28" s="329"/>
      <c r="CQ28" s="345">
        <f>CG28-DA28</f>
        <v>0</v>
      </c>
      <c r="CR28" s="346"/>
      <c r="CS28" s="346"/>
      <c r="CT28" s="346"/>
      <c r="CU28" s="347"/>
      <c r="CV28" s="347"/>
      <c r="CW28" s="347"/>
      <c r="CX28" s="347"/>
      <c r="CY28" s="347"/>
      <c r="CZ28" s="348"/>
      <c r="DA28" s="345" cm="1">
        <f t="array" ref="DA28">SUM(DK28:HZ29)+SUM(DK36:HZ37)+SUM(DK44:HZ45+SUM(DK52:HZ53))</f>
        <v>0</v>
      </c>
      <c r="DB28" s="346"/>
      <c r="DC28" s="346"/>
      <c r="DD28" s="346"/>
      <c r="DE28" s="347"/>
      <c r="DF28" s="347"/>
      <c r="DG28" s="347"/>
      <c r="DH28" s="347"/>
      <c r="DI28" s="347"/>
      <c r="DJ28" s="347"/>
      <c r="DK28" s="586"/>
      <c r="DL28" s="587"/>
      <c r="DM28" s="587"/>
      <c r="DN28" s="587"/>
      <c r="DO28" s="587"/>
      <c r="DP28" s="587"/>
      <c r="DQ28" s="587"/>
      <c r="DR28" s="587"/>
      <c r="DS28" s="587"/>
      <c r="DT28" s="588"/>
      <c r="DU28" s="594"/>
      <c r="DV28" s="587"/>
      <c r="DW28" s="587"/>
      <c r="DX28" s="587"/>
      <c r="DY28" s="587"/>
      <c r="DZ28" s="587"/>
      <c r="EA28" s="587"/>
      <c r="EB28" s="587"/>
      <c r="EC28" s="587"/>
      <c r="ED28" s="588"/>
      <c r="EE28" s="594"/>
      <c r="EF28" s="587"/>
      <c r="EG28" s="587"/>
      <c r="EH28" s="587"/>
      <c r="EI28" s="587"/>
      <c r="EJ28" s="587"/>
      <c r="EK28" s="587"/>
      <c r="EL28" s="587"/>
      <c r="EM28" s="587"/>
      <c r="EN28" s="588"/>
      <c r="EO28" s="594" t="s">
        <v>67</v>
      </c>
      <c r="EP28" s="587"/>
      <c r="EQ28" s="587"/>
      <c r="ER28" s="587"/>
      <c r="ES28" s="587"/>
      <c r="ET28" s="587"/>
      <c r="EU28" s="587"/>
      <c r="EV28" s="587"/>
      <c r="EW28" s="587"/>
      <c r="EX28" s="588"/>
      <c r="EY28" s="594" t="s">
        <v>67</v>
      </c>
      <c r="EZ28" s="587"/>
      <c r="FA28" s="587"/>
      <c r="FB28" s="587"/>
      <c r="FC28" s="587"/>
      <c r="FD28" s="587"/>
      <c r="FE28" s="587"/>
      <c r="FF28" s="587"/>
      <c r="FG28" s="587"/>
      <c r="FH28" s="588"/>
      <c r="FI28" s="594" t="s">
        <v>67</v>
      </c>
      <c r="FJ28" s="587"/>
      <c r="FK28" s="587"/>
      <c r="FL28" s="587"/>
      <c r="FM28" s="587"/>
      <c r="FN28" s="587"/>
      <c r="FO28" s="587"/>
      <c r="FP28" s="587"/>
      <c r="FQ28" s="587"/>
      <c r="FR28" s="588"/>
      <c r="FS28" s="594" t="s">
        <v>67</v>
      </c>
      <c r="FT28" s="587"/>
      <c r="FU28" s="587"/>
      <c r="FV28" s="587"/>
      <c r="FW28" s="587"/>
      <c r="FX28" s="587"/>
      <c r="FY28" s="587"/>
      <c r="FZ28" s="587"/>
      <c r="GA28" s="587"/>
      <c r="GB28" s="588"/>
      <c r="GC28" s="594" t="s">
        <v>67</v>
      </c>
      <c r="GD28" s="587"/>
      <c r="GE28" s="587"/>
      <c r="GF28" s="587"/>
      <c r="GG28" s="587"/>
      <c r="GH28" s="587"/>
      <c r="GI28" s="587"/>
      <c r="GJ28" s="587"/>
      <c r="GK28" s="587"/>
      <c r="GL28" s="588"/>
      <c r="GM28" s="594" t="s">
        <v>67</v>
      </c>
      <c r="GN28" s="587"/>
      <c r="GO28" s="587"/>
      <c r="GP28" s="587"/>
      <c r="GQ28" s="587"/>
      <c r="GR28" s="587"/>
      <c r="GS28" s="587"/>
      <c r="GT28" s="587"/>
      <c r="GU28" s="587"/>
      <c r="GV28" s="588"/>
      <c r="GW28" s="594" t="s">
        <v>67</v>
      </c>
      <c r="GX28" s="587"/>
      <c r="GY28" s="587"/>
      <c r="GZ28" s="587"/>
      <c r="HA28" s="587"/>
      <c r="HB28" s="587"/>
      <c r="HC28" s="587"/>
      <c r="HD28" s="587"/>
      <c r="HE28" s="587"/>
      <c r="HF28" s="588"/>
      <c r="HG28" s="594" t="s">
        <v>67</v>
      </c>
      <c r="HH28" s="587"/>
      <c r="HI28" s="587"/>
      <c r="HJ28" s="587"/>
      <c r="HK28" s="587"/>
      <c r="HL28" s="587"/>
      <c r="HM28" s="587"/>
      <c r="HN28" s="587"/>
      <c r="HO28" s="587"/>
      <c r="HP28" s="588"/>
      <c r="HQ28" s="594" t="s">
        <v>67</v>
      </c>
      <c r="HR28" s="587"/>
      <c r="HS28" s="587"/>
      <c r="HT28" s="587"/>
      <c r="HU28" s="587"/>
      <c r="HV28" s="587"/>
      <c r="HW28" s="587"/>
      <c r="HX28" s="587"/>
      <c r="HY28" s="587"/>
      <c r="HZ28" s="616"/>
    </row>
    <row r="29" spans="3:234" ht="14.85" customHeight="1" x14ac:dyDescent="0.45">
      <c r="C29" s="386"/>
      <c r="D29" s="387"/>
      <c r="E29" s="501"/>
      <c r="F29" s="501"/>
      <c r="G29" s="501"/>
      <c r="H29" s="501"/>
      <c r="I29" s="501"/>
      <c r="J29" s="501"/>
      <c r="K29" s="501"/>
      <c r="L29" s="501"/>
      <c r="M29" s="501"/>
      <c r="N29" s="454"/>
      <c r="O29" s="455"/>
      <c r="P29" s="455"/>
      <c r="Q29" s="455"/>
      <c r="R29" s="455"/>
      <c r="S29" s="455"/>
      <c r="T29" s="455"/>
      <c r="U29" s="455"/>
      <c r="V29" s="455"/>
      <c r="W29" s="456"/>
      <c r="X29" s="21"/>
      <c r="Y29" s="21"/>
      <c r="Z29" s="1"/>
      <c r="AA29" s="1"/>
      <c r="AB29" s="1"/>
      <c r="AC29" s="1"/>
      <c r="AD29" s="381"/>
      <c r="AE29" s="382"/>
      <c r="AF29" s="381"/>
      <c r="AG29" s="384"/>
      <c r="AH29" s="384"/>
      <c r="AI29" s="384"/>
      <c r="AJ29" s="384"/>
      <c r="AK29" s="384"/>
      <c r="AL29" s="382"/>
      <c r="AM29" s="381"/>
      <c r="AN29" s="384"/>
      <c r="AO29" s="384"/>
      <c r="AP29" s="384"/>
      <c r="AQ29" s="384"/>
      <c r="AR29" s="384"/>
      <c r="AS29" s="384"/>
      <c r="AT29" s="384"/>
      <c r="AU29" s="382"/>
      <c r="AV29" s="411"/>
      <c r="AW29" s="384"/>
      <c r="AX29" s="412"/>
      <c r="AY29" s="413"/>
      <c r="AZ29" s="384"/>
      <c r="BA29" s="412"/>
      <c r="BB29" s="413"/>
      <c r="BC29" s="384"/>
      <c r="BD29" s="382"/>
      <c r="BV29" s="563"/>
      <c r="BW29" s="317"/>
      <c r="BX29" s="317"/>
      <c r="BY29" s="317"/>
      <c r="BZ29" s="317"/>
      <c r="CA29" s="318"/>
      <c r="CB29" s="318"/>
      <c r="CC29" s="318"/>
      <c r="CD29" s="318"/>
      <c r="CE29" s="318"/>
      <c r="CF29" s="319"/>
      <c r="CG29" s="330"/>
      <c r="CH29" s="331"/>
      <c r="CI29" s="331"/>
      <c r="CJ29" s="331"/>
      <c r="CK29" s="332"/>
      <c r="CL29" s="332"/>
      <c r="CM29" s="332"/>
      <c r="CN29" s="332"/>
      <c r="CO29" s="332"/>
      <c r="CP29" s="333"/>
      <c r="CQ29" s="349"/>
      <c r="CR29" s="350"/>
      <c r="CS29" s="350"/>
      <c r="CT29" s="350"/>
      <c r="CU29" s="351"/>
      <c r="CV29" s="351"/>
      <c r="CW29" s="351"/>
      <c r="CX29" s="351"/>
      <c r="CY29" s="351"/>
      <c r="CZ29" s="352"/>
      <c r="DA29" s="349"/>
      <c r="DB29" s="350"/>
      <c r="DC29" s="350"/>
      <c r="DD29" s="350"/>
      <c r="DE29" s="351"/>
      <c r="DF29" s="351"/>
      <c r="DG29" s="351"/>
      <c r="DH29" s="351"/>
      <c r="DI29" s="351"/>
      <c r="DJ29" s="351"/>
      <c r="DK29" s="589"/>
      <c r="DL29" s="590"/>
      <c r="DM29" s="590"/>
      <c r="DN29" s="590"/>
      <c r="DO29" s="590"/>
      <c r="DP29" s="590"/>
      <c r="DQ29" s="590"/>
      <c r="DR29" s="590"/>
      <c r="DS29" s="590"/>
      <c r="DT29" s="591"/>
      <c r="DU29" s="595"/>
      <c r="DV29" s="590"/>
      <c r="DW29" s="590"/>
      <c r="DX29" s="590"/>
      <c r="DY29" s="590"/>
      <c r="DZ29" s="590"/>
      <c r="EA29" s="590"/>
      <c r="EB29" s="590"/>
      <c r="EC29" s="590"/>
      <c r="ED29" s="591"/>
      <c r="EE29" s="595"/>
      <c r="EF29" s="590"/>
      <c r="EG29" s="590"/>
      <c r="EH29" s="590"/>
      <c r="EI29" s="590"/>
      <c r="EJ29" s="590"/>
      <c r="EK29" s="590"/>
      <c r="EL29" s="590"/>
      <c r="EM29" s="590"/>
      <c r="EN29" s="591"/>
      <c r="EO29" s="595"/>
      <c r="EP29" s="590"/>
      <c r="EQ29" s="590"/>
      <c r="ER29" s="590"/>
      <c r="ES29" s="590"/>
      <c r="ET29" s="590"/>
      <c r="EU29" s="590"/>
      <c r="EV29" s="590"/>
      <c r="EW29" s="590"/>
      <c r="EX29" s="591"/>
      <c r="EY29" s="595"/>
      <c r="EZ29" s="590"/>
      <c r="FA29" s="590"/>
      <c r="FB29" s="590"/>
      <c r="FC29" s="590"/>
      <c r="FD29" s="590"/>
      <c r="FE29" s="590"/>
      <c r="FF29" s="590"/>
      <c r="FG29" s="590"/>
      <c r="FH29" s="591"/>
      <c r="FI29" s="595"/>
      <c r="FJ29" s="590"/>
      <c r="FK29" s="590"/>
      <c r="FL29" s="590"/>
      <c r="FM29" s="590"/>
      <c r="FN29" s="590"/>
      <c r="FO29" s="590"/>
      <c r="FP29" s="590"/>
      <c r="FQ29" s="590"/>
      <c r="FR29" s="591"/>
      <c r="FS29" s="595"/>
      <c r="FT29" s="590"/>
      <c r="FU29" s="590"/>
      <c r="FV29" s="590"/>
      <c r="FW29" s="590"/>
      <c r="FX29" s="590"/>
      <c r="FY29" s="590"/>
      <c r="FZ29" s="590"/>
      <c r="GA29" s="590"/>
      <c r="GB29" s="591"/>
      <c r="GC29" s="595"/>
      <c r="GD29" s="590"/>
      <c r="GE29" s="590"/>
      <c r="GF29" s="590"/>
      <c r="GG29" s="590"/>
      <c r="GH29" s="590"/>
      <c r="GI29" s="590"/>
      <c r="GJ29" s="590"/>
      <c r="GK29" s="590"/>
      <c r="GL29" s="591"/>
      <c r="GM29" s="595"/>
      <c r="GN29" s="590"/>
      <c r="GO29" s="590"/>
      <c r="GP29" s="590"/>
      <c r="GQ29" s="590"/>
      <c r="GR29" s="590"/>
      <c r="GS29" s="590"/>
      <c r="GT29" s="590"/>
      <c r="GU29" s="590"/>
      <c r="GV29" s="591"/>
      <c r="GW29" s="595"/>
      <c r="GX29" s="590"/>
      <c r="GY29" s="590"/>
      <c r="GZ29" s="590"/>
      <c r="HA29" s="590"/>
      <c r="HB29" s="590"/>
      <c r="HC29" s="590"/>
      <c r="HD29" s="590"/>
      <c r="HE29" s="590"/>
      <c r="HF29" s="591"/>
      <c r="HG29" s="595"/>
      <c r="HH29" s="590"/>
      <c r="HI29" s="590"/>
      <c r="HJ29" s="590"/>
      <c r="HK29" s="590"/>
      <c r="HL29" s="590"/>
      <c r="HM29" s="590"/>
      <c r="HN29" s="590"/>
      <c r="HO29" s="590"/>
      <c r="HP29" s="591"/>
      <c r="HQ29" s="595"/>
      <c r="HR29" s="590"/>
      <c r="HS29" s="590"/>
      <c r="HT29" s="590"/>
      <c r="HU29" s="590"/>
      <c r="HV29" s="590"/>
      <c r="HW29" s="590"/>
      <c r="HX29" s="590"/>
      <c r="HY29" s="590"/>
      <c r="HZ29" s="612"/>
    </row>
    <row r="30" spans="3:234" ht="14.85" customHeight="1" x14ac:dyDescent="0.15">
      <c r="C30" s="368" t="s">
        <v>13</v>
      </c>
      <c r="D30" s="369"/>
      <c r="E30" s="372" t="s">
        <v>94</v>
      </c>
      <c r="F30" s="372"/>
      <c r="G30" s="372"/>
      <c r="H30" s="372"/>
      <c r="I30" s="372"/>
      <c r="J30" s="372"/>
      <c r="K30" s="372"/>
      <c r="L30" s="372"/>
      <c r="M30" s="372"/>
      <c r="N30" s="489">
        <f>【請求書作成前入力シート】!D36</f>
        <v>0</v>
      </c>
      <c r="O30" s="461"/>
      <c r="P30" s="461"/>
      <c r="Q30" s="461"/>
      <c r="R30" s="461"/>
      <c r="S30" s="461"/>
      <c r="T30" s="461"/>
      <c r="U30" s="461"/>
      <c r="V30" s="461"/>
      <c r="W30" s="462"/>
      <c r="X30" s="509" t="str">
        <f>IF(AND(【請求書作成前入力シート】!I31="✔",Y33=1),"対象 10%","")</f>
        <v/>
      </c>
      <c r="Y30" s="510"/>
      <c r="Z30" s="510"/>
      <c r="AA30" s="510"/>
      <c r="AB30" s="510"/>
      <c r="AC30" s="104"/>
      <c r="AD30" s="380"/>
      <c r="AE30" s="229"/>
      <c r="AF30" s="383"/>
      <c r="AG30" s="228"/>
      <c r="AH30" s="228"/>
      <c r="AI30" s="228"/>
      <c r="AJ30" s="228"/>
      <c r="AK30" s="228"/>
      <c r="AL30" s="229"/>
      <c r="AM30" s="403"/>
      <c r="AN30" s="228"/>
      <c r="AO30" s="228"/>
      <c r="AP30" s="228"/>
      <c r="AQ30" s="228"/>
      <c r="AR30" s="228"/>
      <c r="AS30" s="228"/>
      <c r="AT30" s="228"/>
      <c r="AU30" s="229"/>
      <c r="AV30" s="105"/>
      <c r="AW30" s="105"/>
      <c r="AX30" s="106"/>
      <c r="AY30" s="107"/>
      <c r="AZ30" s="72"/>
      <c r="BA30" s="108"/>
      <c r="BB30" s="72"/>
      <c r="BC30" s="72"/>
      <c r="BD30" s="109"/>
      <c r="BV30" s="563" t="s">
        <v>60</v>
      </c>
      <c r="BW30" s="317" t="s">
        <v>57</v>
      </c>
      <c r="BX30" s="317"/>
      <c r="BY30" s="317"/>
      <c r="BZ30" s="317"/>
      <c r="CA30" s="318"/>
      <c r="CB30" s="318"/>
      <c r="CC30" s="318"/>
      <c r="CD30" s="318"/>
      <c r="CE30" s="318"/>
      <c r="CF30" s="319"/>
      <c r="CG30" s="330">
        <f>【請求書作成前入力シート】!D36</f>
        <v>0</v>
      </c>
      <c r="CH30" s="331"/>
      <c r="CI30" s="331"/>
      <c r="CJ30" s="331"/>
      <c r="CK30" s="332"/>
      <c r="CL30" s="332"/>
      <c r="CM30" s="332"/>
      <c r="CN30" s="332"/>
      <c r="CO30" s="332"/>
      <c r="CP30" s="333"/>
      <c r="CQ30" s="353">
        <f>CG30-DA30</f>
        <v>0</v>
      </c>
      <c r="CR30" s="354"/>
      <c r="CS30" s="354"/>
      <c r="CT30" s="354"/>
      <c r="CU30" s="355"/>
      <c r="CV30" s="355"/>
      <c r="CW30" s="355"/>
      <c r="CX30" s="355"/>
      <c r="CY30" s="355"/>
      <c r="CZ30" s="356"/>
      <c r="DA30" s="353" cm="1">
        <f t="array" ref="DA30">SUM(DK30:HZ31)+SUM(DK38:HZ39)+SUM(DK46:HZ47+SUM(DK54:HZ55))</f>
        <v>0</v>
      </c>
      <c r="DB30" s="354"/>
      <c r="DC30" s="354"/>
      <c r="DD30" s="354"/>
      <c r="DE30" s="355"/>
      <c r="DF30" s="355"/>
      <c r="DG30" s="355"/>
      <c r="DH30" s="355"/>
      <c r="DI30" s="355"/>
      <c r="DJ30" s="355"/>
      <c r="DK30" s="589"/>
      <c r="DL30" s="590"/>
      <c r="DM30" s="590"/>
      <c r="DN30" s="590"/>
      <c r="DO30" s="590"/>
      <c r="DP30" s="590"/>
      <c r="DQ30" s="590"/>
      <c r="DR30" s="590"/>
      <c r="DS30" s="590"/>
      <c r="DT30" s="591"/>
      <c r="DU30" s="595"/>
      <c r="DV30" s="590"/>
      <c r="DW30" s="590"/>
      <c r="DX30" s="590"/>
      <c r="DY30" s="590"/>
      <c r="DZ30" s="590"/>
      <c r="EA30" s="590"/>
      <c r="EB30" s="590"/>
      <c r="EC30" s="590"/>
      <c r="ED30" s="591"/>
      <c r="EE30" s="595" t="s">
        <v>67</v>
      </c>
      <c r="EF30" s="590"/>
      <c r="EG30" s="590"/>
      <c r="EH30" s="590"/>
      <c r="EI30" s="590"/>
      <c r="EJ30" s="590"/>
      <c r="EK30" s="590"/>
      <c r="EL30" s="590"/>
      <c r="EM30" s="590"/>
      <c r="EN30" s="591"/>
      <c r="EO30" s="595" t="s">
        <v>67</v>
      </c>
      <c r="EP30" s="590"/>
      <c r="EQ30" s="590"/>
      <c r="ER30" s="590"/>
      <c r="ES30" s="590"/>
      <c r="ET30" s="590"/>
      <c r="EU30" s="590"/>
      <c r="EV30" s="590"/>
      <c r="EW30" s="590"/>
      <c r="EX30" s="591"/>
      <c r="EY30" s="595" t="s">
        <v>67</v>
      </c>
      <c r="EZ30" s="590"/>
      <c r="FA30" s="590"/>
      <c r="FB30" s="590"/>
      <c r="FC30" s="590"/>
      <c r="FD30" s="590"/>
      <c r="FE30" s="590"/>
      <c r="FF30" s="590"/>
      <c r="FG30" s="590"/>
      <c r="FH30" s="591"/>
      <c r="FI30" s="595" t="s">
        <v>67</v>
      </c>
      <c r="FJ30" s="590"/>
      <c r="FK30" s="590"/>
      <c r="FL30" s="590"/>
      <c r="FM30" s="590"/>
      <c r="FN30" s="590"/>
      <c r="FO30" s="590"/>
      <c r="FP30" s="590"/>
      <c r="FQ30" s="590"/>
      <c r="FR30" s="591"/>
      <c r="FS30" s="595" t="s">
        <v>67</v>
      </c>
      <c r="FT30" s="590"/>
      <c r="FU30" s="590"/>
      <c r="FV30" s="590"/>
      <c r="FW30" s="590"/>
      <c r="FX30" s="590"/>
      <c r="FY30" s="590"/>
      <c r="FZ30" s="590"/>
      <c r="GA30" s="590"/>
      <c r="GB30" s="591"/>
      <c r="GC30" s="595" t="s">
        <v>67</v>
      </c>
      <c r="GD30" s="590"/>
      <c r="GE30" s="590"/>
      <c r="GF30" s="590"/>
      <c r="GG30" s="590"/>
      <c r="GH30" s="590"/>
      <c r="GI30" s="590"/>
      <c r="GJ30" s="590"/>
      <c r="GK30" s="590"/>
      <c r="GL30" s="591"/>
      <c r="GM30" s="595" t="s">
        <v>67</v>
      </c>
      <c r="GN30" s="590"/>
      <c r="GO30" s="590"/>
      <c r="GP30" s="590"/>
      <c r="GQ30" s="590"/>
      <c r="GR30" s="590"/>
      <c r="GS30" s="590"/>
      <c r="GT30" s="590"/>
      <c r="GU30" s="590"/>
      <c r="GV30" s="591"/>
      <c r="GW30" s="595" t="s">
        <v>67</v>
      </c>
      <c r="GX30" s="590"/>
      <c r="GY30" s="590"/>
      <c r="GZ30" s="590"/>
      <c r="HA30" s="590"/>
      <c r="HB30" s="590"/>
      <c r="HC30" s="590"/>
      <c r="HD30" s="590"/>
      <c r="HE30" s="590"/>
      <c r="HF30" s="591"/>
      <c r="HG30" s="595" t="s">
        <v>67</v>
      </c>
      <c r="HH30" s="590"/>
      <c r="HI30" s="590"/>
      <c r="HJ30" s="590"/>
      <c r="HK30" s="590"/>
      <c r="HL30" s="590"/>
      <c r="HM30" s="590"/>
      <c r="HN30" s="590"/>
      <c r="HO30" s="590"/>
      <c r="HP30" s="591"/>
      <c r="HQ30" s="595" t="s">
        <v>67</v>
      </c>
      <c r="HR30" s="590"/>
      <c r="HS30" s="590"/>
      <c r="HT30" s="590"/>
      <c r="HU30" s="590"/>
      <c r="HV30" s="590"/>
      <c r="HW30" s="590"/>
      <c r="HX30" s="590"/>
      <c r="HY30" s="590"/>
      <c r="HZ30" s="612"/>
    </row>
    <row r="31" spans="3:234" ht="14.85" customHeight="1" thickBot="1" x14ac:dyDescent="0.2">
      <c r="C31" s="370"/>
      <c r="D31" s="371"/>
      <c r="E31" s="373"/>
      <c r="F31" s="373"/>
      <c r="G31" s="373"/>
      <c r="H31" s="373"/>
      <c r="I31" s="373"/>
      <c r="J31" s="373"/>
      <c r="K31" s="373"/>
      <c r="L31" s="373"/>
      <c r="M31" s="373"/>
      <c r="N31" s="506"/>
      <c r="O31" s="507"/>
      <c r="P31" s="507"/>
      <c r="Q31" s="507"/>
      <c r="R31" s="507"/>
      <c r="S31" s="507"/>
      <c r="T31" s="507"/>
      <c r="U31" s="507"/>
      <c r="V31" s="507"/>
      <c r="W31" s="508"/>
      <c r="X31" s="509"/>
      <c r="Y31" s="510"/>
      <c r="Z31" s="510"/>
      <c r="AA31" s="510"/>
      <c r="AB31" s="510"/>
      <c r="AC31" s="1"/>
      <c r="AD31" s="381"/>
      <c r="AE31" s="382"/>
      <c r="AF31" s="381"/>
      <c r="AG31" s="384"/>
      <c r="AH31" s="384"/>
      <c r="AI31" s="384"/>
      <c r="AJ31" s="384"/>
      <c r="AK31" s="384"/>
      <c r="AL31" s="382"/>
      <c r="AM31" s="381"/>
      <c r="AN31" s="384"/>
      <c r="AO31" s="384"/>
      <c r="AP31" s="384"/>
      <c r="AQ31" s="384"/>
      <c r="AR31" s="384"/>
      <c r="AS31" s="384"/>
      <c r="AT31" s="384"/>
      <c r="AU31" s="382"/>
      <c r="AV31" s="411"/>
      <c r="AW31" s="384"/>
      <c r="AX31" s="412"/>
      <c r="AY31" s="413"/>
      <c r="AZ31" s="384"/>
      <c r="BA31" s="412"/>
      <c r="BB31" s="413"/>
      <c r="BC31" s="384"/>
      <c r="BD31" s="382"/>
      <c r="BV31" s="563"/>
      <c r="BW31" s="317"/>
      <c r="BX31" s="317"/>
      <c r="BY31" s="317"/>
      <c r="BZ31" s="317"/>
      <c r="CA31" s="318"/>
      <c r="CB31" s="318"/>
      <c r="CC31" s="318"/>
      <c r="CD31" s="318"/>
      <c r="CE31" s="318"/>
      <c r="CF31" s="319"/>
      <c r="CG31" s="330"/>
      <c r="CH31" s="331"/>
      <c r="CI31" s="331"/>
      <c r="CJ31" s="331"/>
      <c r="CK31" s="332"/>
      <c r="CL31" s="332"/>
      <c r="CM31" s="332"/>
      <c r="CN31" s="332"/>
      <c r="CO31" s="332"/>
      <c r="CP31" s="333"/>
      <c r="CQ31" s="349"/>
      <c r="CR31" s="350"/>
      <c r="CS31" s="350"/>
      <c r="CT31" s="350"/>
      <c r="CU31" s="351"/>
      <c r="CV31" s="351"/>
      <c r="CW31" s="351"/>
      <c r="CX31" s="351"/>
      <c r="CY31" s="351"/>
      <c r="CZ31" s="352"/>
      <c r="DA31" s="349"/>
      <c r="DB31" s="350"/>
      <c r="DC31" s="350"/>
      <c r="DD31" s="350"/>
      <c r="DE31" s="351"/>
      <c r="DF31" s="351"/>
      <c r="DG31" s="351"/>
      <c r="DH31" s="351"/>
      <c r="DI31" s="351"/>
      <c r="DJ31" s="351"/>
      <c r="DK31" s="589"/>
      <c r="DL31" s="590"/>
      <c r="DM31" s="590"/>
      <c r="DN31" s="590"/>
      <c r="DO31" s="590"/>
      <c r="DP31" s="590"/>
      <c r="DQ31" s="590"/>
      <c r="DR31" s="590"/>
      <c r="DS31" s="590"/>
      <c r="DT31" s="591"/>
      <c r="DU31" s="595"/>
      <c r="DV31" s="590"/>
      <c r="DW31" s="590"/>
      <c r="DX31" s="590"/>
      <c r="DY31" s="590"/>
      <c r="DZ31" s="590"/>
      <c r="EA31" s="590"/>
      <c r="EB31" s="590"/>
      <c r="EC31" s="590"/>
      <c r="ED31" s="591"/>
      <c r="EE31" s="595"/>
      <c r="EF31" s="590"/>
      <c r="EG31" s="590"/>
      <c r="EH31" s="590"/>
      <c r="EI31" s="590"/>
      <c r="EJ31" s="590"/>
      <c r="EK31" s="590"/>
      <c r="EL31" s="590"/>
      <c r="EM31" s="590"/>
      <c r="EN31" s="591"/>
      <c r="EO31" s="595"/>
      <c r="EP31" s="590"/>
      <c r="EQ31" s="590"/>
      <c r="ER31" s="590"/>
      <c r="ES31" s="590"/>
      <c r="ET31" s="590"/>
      <c r="EU31" s="590"/>
      <c r="EV31" s="590"/>
      <c r="EW31" s="590"/>
      <c r="EX31" s="591"/>
      <c r="EY31" s="595"/>
      <c r="EZ31" s="590"/>
      <c r="FA31" s="590"/>
      <c r="FB31" s="590"/>
      <c r="FC31" s="590"/>
      <c r="FD31" s="590"/>
      <c r="FE31" s="590"/>
      <c r="FF31" s="590"/>
      <c r="FG31" s="590"/>
      <c r="FH31" s="591"/>
      <c r="FI31" s="595"/>
      <c r="FJ31" s="590"/>
      <c r="FK31" s="590"/>
      <c r="FL31" s="590"/>
      <c r="FM31" s="590"/>
      <c r="FN31" s="590"/>
      <c r="FO31" s="590"/>
      <c r="FP31" s="590"/>
      <c r="FQ31" s="590"/>
      <c r="FR31" s="591"/>
      <c r="FS31" s="595"/>
      <c r="FT31" s="590"/>
      <c r="FU31" s="590"/>
      <c r="FV31" s="590"/>
      <c r="FW31" s="590"/>
      <c r="FX31" s="590"/>
      <c r="FY31" s="590"/>
      <c r="FZ31" s="590"/>
      <c r="GA31" s="590"/>
      <c r="GB31" s="591"/>
      <c r="GC31" s="595"/>
      <c r="GD31" s="590"/>
      <c r="GE31" s="590"/>
      <c r="GF31" s="590"/>
      <c r="GG31" s="590"/>
      <c r="GH31" s="590"/>
      <c r="GI31" s="590"/>
      <c r="GJ31" s="590"/>
      <c r="GK31" s="590"/>
      <c r="GL31" s="591"/>
      <c r="GM31" s="595"/>
      <c r="GN31" s="590"/>
      <c r="GO31" s="590"/>
      <c r="GP31" s="590"/>
      <c r="GQ31" s="590"/>
      <c r="GR31" s="590"/>
      <c r="GS31" s="590"/>
      <c r="GT31" s="590"/>
      <c r="GU31" s="590"/>
      <c r="GV31" s="591"/>
      <c r="GW31" s="595"/>
      <c r="GX31" s="590"/>
      <c r="GY31" s="590"/>
      <c r="GZ31" s="590"/>
      <c r="HA31" s="590"/>
      <c r="HB31" s="590"/>
      <c r="HC31" s="590"/>
      <c r="HD31" s="590"/>
      <c r="HE31" s="590"/>
      <c r="HF31" s="591"/>
      <c r="HG31" s="595"/>
      <c r="HH31" s="590"/>
      <c r="HI31" s="590"/>
      <c r="HJ31" s="590"/>
      <c r="HK31" s="590"/>
      <c r="HL31" s="590"/>
      <c r="HM31" s="590"/>
      <c r="HN31" s="590"/>
      <c r="HO31" s="590"/>
      <c r="HP31" s="591"/>
      <c r="HQ31" s="595"/>
      <c r="HR31" s="590"/>
      <c r="HS31" s="590"/>
      <c r="HT31" s="590"/>
      <c r="HU31" s="590"/>
      <c r="HV31" s="590"/>
      <c r="HW31" s="590"/>
      <c r="HX31" s="590"/>
      <c r="HY31" s="590"/>
      <c r="HZ31" s="612"/>
    </row>
    <row r="32" spans="3:234" ht="14.85" customHeight="1" x14ac:dyDescent="0.35">
      <c r="C32" s="490" t="s">
        <v>12</v>
      </c>
      <c r="D32" s="491"/>
      <c r="E32" s="496" t="s">
        <v>11</v>
      </c>
      <c r="F32" s="496"/>
      <c r="G32" s="496"/>
      <c r="H32" s="496"/>
      <c r="I32" s="496"/>
      <c r="J32" s="496"/>
      <c r="K32" s="496"/>
      <c r="L32" s="496"/>
      <c r="M32" s="496"/>
      <c r="N32" s="374"/>
      <c r="O32" s="375"/>
      <c r="P32" s="375"/>
      <c r="Q32" s="375"/>
      <c r="R32" s="375"/>
      <c r="S32" s="375"/>
      <c r="T32" s="375"/>
      <c r="U32" s="375"/>
      <c r="V32" s="375"/>
      <c r="W32" s="376"/>
      <c r="X32" s="150" t="s">
        <v>90</v>
      </c>
      <c r="Y32" s="149"/>
      <c r="Z32" s="149"/>
      <c r="AA32" s="149"/>
      <c r="AB32" s="104"/>
      <c r="AC32" s="104"/>
      <c r="AD32" s="380"/>
      <c r="AE32" s="229"/>
      <c r="AF32" s="383"/>
      <c r="AG32" s="228"/>
      <c r="AH32" s="228"/>
      <c r="AI32" s="228"/>
      <c r="AJ32" s="228"/>
      <c r="AK32" s="228"/>
      <c r="AL32" s="229"/>
      <c r="AM32" s="403"/>
      <c r="AN32" s="228"/>
      <c r="AO32" s="228"/>
      <c r="AP32" s="228"/>
      <c r="AQ32" s="228"/>
      <c r="AR32" s="228"/>
      <c r="AS32" s="228"/>
      <c r="AT32" s="228"/>
      <c r="AU32" s="229"/>
      <c r="AV32" s="105"/>
      <c r="AW32" s="105"/>
      <c r="AX32" s="106"/>
      <c r="AY32" s="107"/>
      <c r="AZ32" s="72"/>
      <c r="BA32" s="108"/>
      <c r="BB32" s="72"/>
      <c r="BC32" s="72"/>
      <c r="BD32" s="109"/>
      <c r="BV32" s="563" t="s">
        <v>61</v>
      </c>
      <c r="BW32" s="320" t="s">
        <v>73</v>
      </c>
      <c r="BX32" s="317"/>
      <c r="BY32" s="317"/>
      <c r="BZ32" s="317"/>
      <c r="CA32" s="318"/>
      <c r="CB32" s="318"/>
      <c r="CC32" s="318"/>
      <c r="CD32" s="318"/>
      <c r="CE32" s="318"/>
      <c r="CF32" s="319"/>
      <c r="CG32" s="330">
        <f>【請求書作成前入力シート】!D37</f>
        <v>0</v>
      </c>
      <c r="CH32" s="331"/>
      <c r="CI32" s="331"/>
      <c r="CJ32" s="331"/>
      <c r="CK32" s="332"/>
      <c r="CL32" s="332"/>
      <c r="CM32" s="332"/>
      <c r="CN32" s="332"/>
      <c r="CO32" s="332"/>
      <c r="CP32" s="333"/>
      <c r="CQ32" s="353">
        <f>CG32-DA32</f>
        <v>0</v>
      </c>
      <c r="CR32" s="354"/>
      <c r="CS32" s="354"/>
      <c r="CT32" s="354"/>
      <c r="CU32" s="355"/>
      <c r="CV32" s="355"/>
      <c r="CW32" s="355"/>
      <c r="CX32" s="355"/>
      <c r="CY32" s="355"/>
      <c r="CZ32" s="356"/>
      <c r="DA32" s="353" cm="1">
        <f t="array" ref="DA32">SUM(DK32:HZ33)+SUM(DK40:HZ41)+SUM(DK48:HZ49+SUM(DK56:HZ57))</f>
        <v>0</v>
      </c>
      <c r="DB32" s="354"/>
      <c r="DC32" s="354"/>
      <c r="DD32" s="354"/>
      <c r="DE32" s="355"/>
      <c r="DF32" s="355"/>
      <c r="DG32" s="355"/>
      <c r="DH32" s="355"/>
      <c r="DI32" s="355"/>
      <c r="DJ32" s="355"/>
      <c r="DK32" s="589"/>
      <c r="DL32" s="590"/>
      <c r="DM32" s="590"/>
      <c r="DN32" s="590"/>
      <c r="DO32" s="590"/>
      <c r="DP32" s="590"/>
      <c r="DQ32" s="590"/>
      <c r="DR32" s="590"/>
      <c r="DS32" s="590"/>
      <c r="DT32" s="591"/>
      <c r="DU32" s="595"/>
      <c r="DV32" s="590"/>
      <c r="DW32" s="590"/>
      <c r="DX32" s="590"/>
      <c r="DY32" s="590"/>
      <c r="DZ32" s="590"/>
      <c r="EA32" s="590"/>
      <c r="EB32" s="590"/>
      <c r="EC32" s="590"/>
      <c r="ED32" s="591"/>
      <c r="EE32" s="595"/>
      <c r="EF32" s="590"/>
      <c r="EG32" s="590"/>
      <c r="EH32" s="590"/>
      <c r="EI32" s="590"/>
      <c r="EJ32" s="590"/>
      <c r="EK32" s="590"/>
      <c r="EL32" s="590"/>
      <c r="EM32" s="590"/>
      <c r="EN32" s="591"/>
      <c r="EO32" s="595"/>
      <c r="EP32" s="590"/>
      <c r="EQ32" s="590"/>
      <c r="ER32" s="590"/>
      <c r="ES32" s="590"/>
      <c r="ET32" s="590"/>
      <c r="EU32" s="590"/>
      <c r="EV32" s="590"/>
      <c r="EW32" s="590"/>
      <c r="EX32" s="591"/>
      <c r="EY32" s="595"/>
      <c r="EZ32" s="590"/>
      <c r="FA32" s="590"/>
      <c r="FB32" s="590"/>
      <c r="FC32" s="590"/>
      <c r="FD32" s="590"/>
      <c r="FE32" s="590"/>
      <c r="FF32" s="590"/>
      <c r="FG32" s="590"/>
      <c r="FH32" s="591"/>
      <c r="FI32" s="595"/>
      <c r="FJ32" s="590"/>
      <c r="FK32" s="590"/>
      <c r="FL32" s="590"/>
      <c r="FM32" s="590"/>
      <c r="FN32" s="590"/>
      <c r="FO32" s="590"/>
      <c r="FP32" s="590"/>
      <c r="FQ32" s="590"/>
      <c r="FR32" s="591"/>
      <c r="FS32" s="595"/>
      <c r="FT32" s="590"/>
      <c r="FU32" s="590"/>
      <c r="FV32" s="590"/>
      <c r="FW32" s="590"/>
      <c r="FX32" s="590"/>
      <c r="FY32" s="590"/>
      <c r="FZ32" s="590"/>
      <c r="GA32" s="590"/>
      <c r="GB32" s="591"/>
      <c r="GC32" s="595"/>
      <c r="GD32" s="590"/>
      <c r="GE32" s="590"/>
      <c r="GF32" s="590"/>
      <c r="GG32" s="590"/>
      <c r="GH32" s="590"/>
      <c r="GI32" s="590"/>
      <c r="GJ32" s="590"/>
      <c r="GK32" s="590"/>
      <c r="GL32" s="591"/>
      <c r="GM32" s="595"/>
      <c r="GN32" s="590"/>
      <c r="GO32" s="590"/>
      <c r="GP32" s="590"/>
      <c r="GQ32" s="590"/>
      <c r="GR32" s="590"/>
      <c r="GS32" s="590"/>
      <c r="GT32" s="590"/>
      <c r="GU32" s="590"/>
      <c r="GV32" s="591"/>
      <c r="GW32" s="595"/>
      <c r="GX32" s="590"/>
      <c r="GY32" s="590"/>
      <c r="GZ32" s="590"/>
      <c r="HA32" s="590"/>
      <c r="HB32" s="590"/>
      <c r="HC32" s="590"/>
      <c r="HD32" s="590"/>
      <c r="HE32" s="590"/>
      <c r="HF32" s="591"/>
      <c r="HG32" s="595"/>
      <c r="HH32" s="590"/>
      <c r="HI32" s="590"/>
      <c r="HJ32" s="590"/>
      <c r="HK32" s="590"/>
      <c r="HL32" s="590"/>
      <c r="HM32" s="590"/>
      <c r="HN32" s="590"/>
      <c r="HO32" s="590"/>
      <c r="HP32" s="591"/>
      <c r="HQ32" s="595"/>
      <c r="HR32" s="590"/>
      <c r="HS32" s="590"/>
      <c r="HT32" s="590"/>
      <c r="HU32" s="590"/>
      <c r="HV32" s="590"/>
      <c r="HW32" s="590"/>
      <c r="HX32" s="590"/>
      <c r="HY32" s="590"/>
      <c r="HZ32" s="612"/>
    </row>
    <row r="33" spans="2:234" ht="14.85" customHeight="1" thickBot="1" x14ac:dyDescent="0.2">
      <c r="C33" s="494"/>
      <c r="D33" s="495"/>
      <c r="E33" s="497"/>
      <c r="F33" s="497"/>
      <c r="G33" s="497"/>
      <c r="H33" s="497"/>
      <c r="I33" s="497"/>
      <c r="J33" s="497"/>
      <c r="K33" s="497"/>
      <c r="L33" s="497"/>
      <c r="M33" s="497"/>
      <c r="N33" s="498"/>
      <c r="O33" s="499"/>
      <c r="P33" s="499"/>
      <c r="Q33" s="499"/>
      <c r="R33" s="499"/>
      <c r="S33" s="499"/>
      <c r="T33" s="499"/>
      <c r="U33" s="499"/>
      <c r="V33" s="499"/>
      <c r="W33" s="500"/>
      <c r="X33" s="149" t="s">
        <v>89</v>
      </c>
      <c r="Y33" s="502">
        <f>IFERROR(N32/N30,0)</f>
        <v>0</v>
      </c>
      <c r="Z33" s="503"/>
      <c r="AA33" s="149" t="s">
        <v>79</v>
      </c>
      <c r="AB33" s="1"/>
      <c r="AC33" s="1"/>
      <c r="AD33" s="381"/>
      <c r="AE33" s="382"/>
      <c r="AF33" s="381"/>
      <c r="AG33" s="384"/>
      <c r="AH33" s="384"/>
      <c r="AI33" s="384"/>
      <c r="AJ33" s="384"/>
      <c r="AK33" s="384"/>
      <c r="AL33" s="382"/>
      <c r="AM33" s="381"/>
      <c r="AN33" s="384"/>
      <c r="AO33" s="384"/>
      <c r="AP33" s="384"/>
      <c r="AQ33" s="384"/>
      <c r="AR33" s="384"/>
      <c r="AS33" s="384"/>
      <c r="AT33" s="384"/>
      <c r="AU33" s="382"/>
      <c r="AV33" s="411"/>
      <c r="AW33" s="384"/>
      <c r="AX33" s="412"/>
      <c r="AY33" s="413"/>
      <c r="AZ33" s="384"/>
      <c r="BA33" s="412"/>
      <c r="BB33" s="413"/>
      <c r="BC33" s="384"/>
      <c r="BD33" s="382"/>
      <c r="BV33" s="565"/>
      <c r="BW33" s="321"/>
      <c r="BX33" s="321"/>
      <c r="BY33" s="321"/>
      <c r="BZ33" s="321"/>
      <c r="CA33" s="322"/>
      <c r="CB33" s="322"/>
      <c r="CC33" s="322"/>
      <c r="CD33" s="322"/>
      <c r="CE33" s="322"/>
      <c r="CF33" s="323"/>
      <c r="CG33" s="608"/>
      <c r="CH33" s="609"/>
      <c r="CI33" s="609"/>
      <c r="CJ33" s="609"/>
      <c r="CK33" s="610"/>
      <c r="CL33" s="610"/>
      <c r="CM33" s="610"/>
      <c r="CN33" s="610"/>
      <c r="CO33" s="610"/>
      <c r="CP33" s="611"/>
      <c r="CQ33" s="357"/>
      <c r="CR33" s="358"/>
      <c r="CS33" s="358"/>
      <c r="CT33" s="358"/>
      <c r="CU33" s="359"/>
      <c r="CV33" s="359"/>
      <c r="CW33" s="359"/>
      <c r="CX33" s="359"/>
      <c r="CY33" s="359"/>
      <c r="CZ33" s="360"/>
      <c r="DA33" s="357"/>
      <c r="DB33" s="358"/>
      <c r="DC33" s="358"/>
      <c r="DD33" s="358"/>
      <c r="DE33" s="359"/>
      <c r="DF33" s="359"/>
      <c r="DG33" s="359"/>
      <c r="DH33" s="359"/>
      <c r="DI33" s="359"/>
      <c r="DJ33" s="359"/>
      <c r="DK33" s="596"/>
      <c r="DL33" s="597"/>
      <c r="DM33" s="597"/>
      <c r="DN33" s="597"/>
      <c r="DO33" s="597"/>
      <c r="DP33" s="597"/>
      <c r="DQ33" s="597"/>
      <c r="DR33" s="597"/>
      <c r="DS33" s="597"/>
      <c r="DT33" s="598"/>
      <c r="DU33" s="606"/>
      <c r="DV33" s="597"/>
      <c r="DW33" s="597"/>
      <c r="DX33" s="597"/>
      <c r="DY33" s="597"/>
      <c r="DZ33" s="597"/>
      <c r="EA33" s="597"/>
      <c r="EB33" s="597"/>
      <c r="EC33" s="597"/>
      <c r="ED33" s="598"/>
      <c r="EE33" s="606"/>
      <c r="EF33" s="597"/>
      <c r="EG33" s="597"/>
      <c r="EH33" s="597"/>
      <c r="EI33" s="597"/>
      <c r="EJ33" s="597"/>
      <c r="EK33" s="597"/>
      <c r="EL33" s="597"/>
      <c r="EM33" s="597"/>
      <c r="EN33" s="598"/>
      <c r="EO33" s="606"/>
      <c r="EP33" s="597"/>
      <c r="EQ33" s="597"/>
      <c r="ER33" s="597"/>
      <c r="ES33" s="597"/>
      <c r="ET33" s="597"/>
      <c r="EU33" s="597"/>
      <c r="EV33" s="597"/>
      <c r="EW33" s="597"/>
      <c r="EX33" s="598"/>
      <c r="EY33" s="606"/>
      <c r="EZ33" s="597"/>
      <c r="FA33" s="597"/>
      <c r="FB33" s="597"/>
      <c r="FC33" s="597"/>
      <c r="FD33" s="597"/>
      <c r="FE33" s="597"/>
      <c r="FF33" s="597"/>
      <c r="FG33" s="597"/>
      <c r="FH33" s="598"/>
      <c r="FI33" s="606"/>
      <c r="FJ33" s="597"/>
      <c r="FK33" s="597"/>
      <c r="FL33" s="597"/>
      <c r="FM33" s="597"/>
      <c r="FN33" s="597"/>
      <c r="FO33" s="597"/>
      <c r="FP33" s="597"/>
      <c r="FQ33" s="597"/>
      <c r="FR33" s="598"/>
      <c r="FS33" s="606"/>
      <c r="FT33" s="597"/>
      <c r="FU33" s="597"/>
      <c r="FV33" s="597"/>
      <c r="FW33" s="597"/>
      <c r="FX33" s="597"/>
      <c r="FY33" s="597"/>
      <c r="FZ33" s="597"/>
      <c r="GA33" s="597"/>
      <c r="GB33" s="598"/>
      <c r="GC33" s="606"/>
      <c r="GD33" s="597"/>
      <c r="GE33" s="597"/>
      <c r="GF33" s="597"/>
      <c r="GG33" s="597"/>
      <c r="GH33" s="597"/>
      <c r="GI33" s="597"/>
      <c r="GJ33" s="597"/>
      <c r="GK33" s="597"/>
      <c r="GL33" s="598"/>
      <c r="GM33" s="606"/>
      <c r="GN33" s="597"/>
      <c r="GO33" s="597"/>
      <c r="GP33" s="597"/>
      <c r="GQ33" s="597"/>
      <c r="GR33" s="597"/>
      <c r="GS33" s="597"/>
      <c r="GT33" s="597"/>
      <c r="GU33" s="597"/>
      <c r="GV33" s="598"/>
      <c r="GW33" s="606"/>
      <c r="GX33" s="597"/>
      <c r="GY33" s="597"/>
      <c r="GZ33" s="597"/>
      <c r="HA33" s="597"/>
      <c r="HB33" s="597"/>
      <c r="HC33" s="597"/>
      <c r="HD33" s="597"/>
      <c r="HE33" s="597"/>
      <c r="HF33" s="598"/>
      <c r="HG33" s="606"/>
      <c r="HH33" s="597"/>
      <c r="HI33" s="597"/>
      <c r="HJ33" s="597"/>
      <c r="HK33" s="597"/>
      <c r="HL33" s="597"/>
      <c r="HM33" s="597"/>
      <c r="HN33" s="597"/>
      <c r="HO33" s="597"/>
      <c r="HP33" s="598"/>
      <c r="HQ33" s="606"/>
      <c r="HR33" s="597"/>
      <c r="HS33" s="597"/>
      <c r="HT33" s="597"/>
      <c r="HU33" s="597"/>
      <c r="HV33" s="597"/>
      <c r="HW33" s="597"/>
      <c r="HX33" s="597"/>
      <c r="HY33" s="597"/>
      <c r="HZ33" s="613"/>
    </row>
    <row r="34" spans="2:234" ht="14.85" customHeight="1" x14ac:dyDescent="0.45">
      <c r="C34" s="490" t="s">
        <v>10</v>
      </c>
      <c r="D34" s="491"/>
      <c r="E34" s="366" t="s">
        <v>9</v>
      </c>
      <c r="F34" s="366"/>
      <c r="G34" s="366"/>
      <c r="H34" s="366"/>
      <c r="I34" s="366"/>
      <c r="J34" s="366"/>
      <c r="K34" s="366"/>
      <c r="L34" s="366"/>
      <c r="M34" s="366"/>
      <c r="N34" s="374"/>
      <c r="O34" s="375"/>
      <c r="P34" s="375"/>
      <c r="Q34" s="375"/>
      <c r="R34" s="375"/>
      <c r="S34" s="375"/>
      <c r="T34" s="375"/>
      <c r="U34" s="375"/>
      <c r="V34" s="375"/>
      <c r="W34" s="376"/>
      <c r="X34" s="21"/>
      <c r="Y34" s="21"/>
      <c r="Z34" s="1"/>
      <c r="AA34" s="1"/>
      <c r="AB34" s="104"/>
      <c r="AC34" s="104"/>
      <c r="AD34" s="380"/>
      <c r="AE34" s="229"/>
      <c r="AF34" s="383"/>
      <c r="AG34" s="228"/>
      <c r="AH34" s="228"/>
      <c r="AI34" s="228"/>
      <c r="AJ34" s="228"/>
      <c r="AK34" s="228"/>
      <c r="AL34" s="229"/>
      <c r="AM34" s="403"/>
      <c r="AN34" s="228"/>
      <c r="AO34" s="228"/>
      <c r="AP34" s="228"/>
      <c r="AQ34" s="228"/>
      <c r="AR34" s="228"/>
      <c r="AS34" s="228"/>
      <c r="AT34" s="228"/>
      <c r="AU34" s="229"/>
      <c r="AV34" s="97"/>
      <c r="AW34" s="98"/>
      <c r="AX34" s="99"/>
      <c r="AY34" s="100"/>
      <c r="AZ34" s="101"/>
      <c r="BA34" s="102"/>
      <c r="BB34" s="101"/>
      <c r="BC34" s="101"/>
      <c r="BD34" s="103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607"/>
      <c r="DL34" s="600"/>
      <c r="DM34" s="600"/>
      <c r="DN34" s="600"/>
      <c r="DO34" s="600"/>
      <c r="DP34" s="600"/>
      <c r="DQ34" s="600"/>
      <c r="DR34" s="600"/>
      <c r="DS34" s="600"/>
      <c r="DT34" s="601"/>
      <c r="DU34" s="599"/>
      <c r="DV34" s="600"/>
      <c r="DW34" s="600"/>
      <c r="DX34" s="600"/>
      <c r="DY34" s="600"/>
      <c r="DZ34" s="600"/>
      <c r="EA34" s="600"/>
      <c r="EB34" s="600"/>
      <c r="EC34" s="600"/>
      <c r="ED34" s="601"/>
      <c r="EE34" s="599"/>
      <c r="EF34" s="600"/>
      <c r="EG34" s="600"/>
      <c r="EH34" s="600"/>
      <c r="EI34" s="600"/>
      <c r="EJ34" s="600"/>
      <c r="EK34" s="600"/>
      <c r="EL34" s="600"/>
      <c r="EM34" s="600"/>
      <c r="EN34" s="601"/>
      <c r="EO34" s="599"/>
      <c r="EP34" s="600"/>
      <c r="EQ34" s="600"/>
      <c r="ER34" s="600"/>
      <c r="ES34" s="600"/>
      <c r="ET34" s="600"/>
      <c r="EU34" s="600"/>
      <c r="EV34" s="600"/>
      <c r="EW34" s="600"/>
      <c r="EX34" s="601"/>
      <c r="EY34" s="599"/>
      <c r="EZ34" s="600"/>
      <c r="FA34" s="600"/>
      <c r="FB34" s="600"/>
      <c r="FC34" s="600"/>
      <c r="FD34" s="600"/>
      <c r="FE34" s="600"/>
      <c r="FF34" s="600"/>
      <c r="FG34" s="600"/>
      <c r="FH34" s="601"/>
      <c r="FI34" s="599"/>
      <c r="FJ34" s="600"/>
      <c r="FK34" s="600"/>
      <c r="FL34" s="600"/>
      <c r="FM34" s="600"/>
      <c r="FN34" s="600"/>
      <c r="FO34" s="600"/>
      <c r="FP34" s="600"/>
      <c r="FQ34" s="600"/>
      <c r="FR34" s="601"/>
      <c r="FS34" s="599"/>
      <c r="FT34" s="600"/>
      <c r="FU34" s="600"/>
      <c r="FV34" s="600"/>
      <c r="FW34" s="600"/>
      <c r="FX34" s="600"/>
      <c r="FY34" s="600"/>
      <c r="FZ34" s="600"/>
      <c r="GA34" s="600"/>
      <c r="GB34" s="601"/>
      <c r="GC34" s="599"/>
      <c r="GD34" s="600"/>
      <c r="GE34" s="600"/>
      <c r="GF34" s="600"/>
      <c r="GG34" s="600"/>
      <c r="GH34" s="600"/>
      <c r="GI34" s="600"/>
      <c r="GJ34" s="600"/>
      <c r="GK34" s="600"/>
      <c r="GL34" s="601"/>
      <c r="GM34" s="599"/>
      <c r="GN34" s="600"/>
      <c r="GO34" s="600"/>
      <c r="GP34" s="600"/>
      <c r="GQ34" s="600"/>
      <c r="GR34" s="600"/>
      <c r="GS34" s="600"/>
      <c r="GT34" s="600"/>
      <c r="GU34" s="600"/>
      <c r="GV34" s="601"/>
      <c r="GW34" s="599"/>
      <c r="GX34" s="600"/>
      <c r="GY34" s="600"/>
      <c r="GZ34" s="600"/>
      <c r="HA34" s="600"/>
      <c r="HB34" s="600"/>
      <c r="HC34" s="600"/>
      <c r="HD34" s="600"/>
      <c r="HE34" s="600"/>
      <c r="HF34" s="601"/>
      <c r="HG34" s="599"/>
      <c r="HH34" s="600"/>
      <c r="HI34" s="600"/>
      <c r="HJ34" s="600"/>
      <c r="HK34" s="600"/>
      <c r="HL34" s="600"/>
      <c r="HM34" s="600"/>
      <c r="HN34" s="600"/>
      <c r="HO34" s="600"/>
      <c r="HP34" s="601"/>
      <c r="HQ34" s="599"/>
      <c r="HR34" s="600"/>
      <c r="HS34" s="600"/>
      <c r="HT34" s="600"/>
      <c r="HU34" s="600"/>
      <c r="HV34" s="600"/>
      <c r="HW34" s="600"/>
      <c r="HX34" s="600"/>
      <c r="HY34" s="600"/>
      <c r="HZ34" s="617"/>
    </row>
    <row r="35" spans="2:234" ht="14.85" customHeight="1" thickBot="1" x14ac:dyDescent="0.5">
      <c r="C35" s="492"/>
      <c r="D35" s="493"/>
      <c r="E35" s="367"/>
      <c r="F35" s="367"/>
      <c r="G35" s="367"/>
      <c r="H35" s="367"/>
      <c r="I35" s="367"/>
      <c r="J35" s="367"/>
      <c r="K35" s="367"/>
      <c r="L35" s="367"/>
      <c r="M35" s="367"/>
      <c r="N35" s="377"/>
      <c r="O35" s="378"/>
      <c r="P35" s="378"/>
      <c r="Q35" s="378"/>
      <c r="R35" s="378"/>
      <c r="S35" s="378"/>
      <c r="T35" s="378"/>
      <c r="U35" s="378"/>
      <c r="V35" s="378"/>
      <c r="W35" s="379"/>
      <c r="X35" s="21"/>
      <c r="Y35" s="21"/>
      <c r="Z35" s="1"/>
      <c r="AA35" s="1"/>
      <c r="AB35" s="1"/>
      <c r="AC35" s="1"/>
      <c r="AD35" s="381"/>
      <c r="AE35" s="382"/>
      <c r="AF35" s="381"/>
      <c r="AG35" s="384"/>
      <c r="AH35" s="384"/>
      <c r="AI35" s="384"/>
      <c r="AJ35" s="384"/>
      <c r="AK35" s="384"/>
      <c r="AL35" s="382"/>
      <c r="AM35" s="404"/>
      <c r="AN35" s="389"/>
      <c r="AO35" s="389"/>
      <c r="AP35" s="389"/>
      <c r="AQ35" s="389"/>
      <c r="AR35" s="389"/>
      <c r="AS35" s="389"/>
      <c r="AT35" s="389"/>
      <c r="AU35" s="393"/>
      <c r="AV35" s="388"/>
      <c r="AW35" s="389"/>
      <c r="AX35" s="390"/>
      <c r="AY35" s="392"/>
      <c r="AZ35" s="389"/>
      <c r="BA35" s="390"/>
      <c r="BB35" s="392"/>
      <c r="BC35" s="389"/>
      <c r="BD35" s="393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583"/>
      <c r="DL35" s="584"/>
      <c r="DM35" s="584"/>
      <c r="DN35" s="584"/>
      <c r="DO35" s="584"/>
      <c r="DP35" s="584"/>
      <c r="DQ35" s="584"/>
      <c r="DR35" s="584"/>
      <c r="DS35" s="584"/>
      <c r="DT35" s="585"/>
      <c r="DU35" s="593"/>
      <c r="DV35" s="584"/>
      <c r="DW35" s="584"/>
      <c r="DX35" s="584"/>
      <c r="DY35" s="584"/>
      <c r="DZ35" s="584"/>
      <c r="EA35" s="584"/>
      <c r="EB35" s="584"/>
      <c r="EC35" s="584"/>
      <c r="ED35" s="585"/>
      <c r="EE35" s="593"/>
      <c r="EF35" s="584"/>
      <c r="EG35" s="584"/>
      <c r="EH35" s="584"/>
      <c r="EI35" s="584"/>
      <c r="EJ35" s="584"/>
      <c r="EK35" s="584"/>
      <c r="EL35" s="584"/>
      <c r="EM35" s="584"/>
      <c r="EN35" s="585"/>
      <c r="EO35" s="593"/>
      <c r="EP35" s="584"/>
      <c r="EQ35" s="584"/>
      <c r="ER35" s="584"/>
      <c r="ES35" s="584"/>
      <c r="ET35" s="584"/>
      <c r="EU35" s="584"/>
      <c r="EV35" s="584"/>
      <c r="EW35" s="584"/>
      <c r="EX35" s="585"/>
      <c r="EY35" s="593"/>
      <c r="EZ35" s="584"/>
      <c r="FA35" s="584"/>
      <c r="FB35" s="584"/>
      <c r="FC35" s="584"/>
      <c r="FD35" s="584"/>
      <c r="FE35" s="584"/>
      <c r="FF35" s="584"/>
      <c r="FG35" s="584"/>
      <c r="FH35" s="585"/>
      <c r="FI35" s="593"/>
      <c r="FJ35" s="584"/>
      <c r="FK35" s="584"/>
      <c r="FL35" s="584"/>
      <c r="FM35" s="584"/>
      <c r="FN35" s="584"/>
      <c r="FO35" s="584"/>
      <c r="FP35" s="584"/>
      <c r="FQ35" s="584"/>
      <c r="FR35" s="585"/>
      <c r="FS35" s="593"/>
      <c r="FT35" s="584"/>
      <c r="FU35" s="584"/>
      <c r="FV35" s="584"/>
      <c r="FW35" s="584"/>
      <c r="FX35" s="584"/>
      <c r="FY35" s="584"/>
      <c r="FZ35" s="584"/>
      <c r="GA35" s="584"/>
      <c r="GB35" s="585"/>
      <c r="GC35" s="593"/>
      <c r="GD35" s="584"/>
      <c r="GE35" s="584"/>
      <c r="GF35" s="584"/>
      <c r="GG35" s="584"/>
      <c r="GH35" s="584"/>
      <c r="GI35" s="584"/>
      <c r="GJ35" s="584"/>
      <c r="GK35" s="584"/>
      <c r="GL35" s="585"/>
      <c r="GM35" s="593"/>
      <c r="GN35" s="584"/>
      <c r="GO35" s="584"/>
      <c r="GP35" s="584"/>
      <c r="GQ35" s="584"/>
      <c r="GR35" s="584"/>
      <c r="GS35" s="584"/>
      <c r="GT35" s="584"/>
      <c r="GU35" s="584"/>
      <c r="GV35" s="585"/>
      <c r="GW35" s="593"/>
      <c r="GX35" s="584"/>
      <c r="GY35" s="584"/>
      <c r="GZ35" s="584"/>
      <c r="HA35" s="584"/>
      <c r="HB35" s="584"/>
      <c r="HC35" s="584"/>
      <c r="HD35" s="584"/>
      <c r="HE35" s="584"/>
      <c r="HF35" s="585"/>
      <c r="HG35" s="593"/>
      <c r="HH35" s="584"/>
      <c r="HI35" s="584"/>
      <c r="HJ35" s="584"/>
      <c r="HK35" s="584"/>
      <c r="HL35" s="584"/>
      <c r="HM35" s="584"/>
      <c r="HN35" s="584"/>
      <c r="HO35" s="584"/>
      <c r="HP35" s="585"/>
      <c r="HQ35" s="593"/>
      <c r="HR35" s="584"/>
      <c r="HS35" s="584"/>
      <c r="HT35" s="584"/>
      <c r="HU35" s="584"/>
      <c r="HV35" s="584"/>
      <c r="HW35" s="584"/>
      <c r="HX35" s="584"/>
      <c r="HY35" s="584"/>
      <c r="HZ35" s="615"/>
    </row>
    <row r="36" spans="2:234" ht="14.85" customHeight="1" thickTop="1" thickBot="1" x14ac:dyDescent="0.5">
      <c r="C36" s="368" t="s">
        <v>8</v>
      </c>
      <c r="D36" s="369"/>
      <c r="E36" s="372" t="s">
        <v>7</v>
      </c>
      <c r="F36" s="372"/>
      <c r="G36" s="372"/>
      <c r="H36" s="372"/>
      <c r="I36" s="372"/>
      <c r="J36" s="372"/>
      <c r="K36" s="372"/>
      <c r="L36" s="372"/>
      <c r="M36" s="372"/>
      <c r="N36" s="489" t="str">
        <f>IF(N32="","",N32-N34)</f>
        <v/>
      </c>
      <c r="O36" s="461"/>
      <c r="P36" s="461"/>
      <c r="Q36" s="461"/>
      <c r="R36" s="461"/>
      <c r="S36" s="461"/>
      <c r="T36" s="461"/>
      <c r="U36" s="461"/>
      <c r="V36" s="461"/>
      <c r="W36" s="462"/>
      <c r="X36" s="21"/>
      <c r="Y36" s="21"/>
      <c r="Z36" s="1"/>
      <c r="AA36" s="1"/>
      <c r="AB36" s="104"/>
      <c r="AC36" s="104"/>
      <c r="AD36" s="110"/>
      <c r="AE36" s="110"/>
      <c r="AF36" s="110"/>
      <c r="AG36" s="110"/>
      <c r="AH36" s="110"/>
      <c r="AI36" s="110"/>
      <c r="AJ36" s="110"/>
      <c r="AK36" s="110"/>
      <c r="AL36" s="111"/>
      <c r="AM36" s="414" t="s">
        <v>6</v>
      </c>
      <c r="AN36" s="415"/>
      <c r="AO36" s="415"/>
      <c r="AP36" s="415"/>
      <c r="AQ36" s="415"/>
      <c r="AR36" s="415"/>
      <c r="AS36" s="415"/>
      <c r="AT36" s="415"/>
      <c r="AU36" s="416"/>
      <c r="AV36" s="112"/>
      <c r="AW36" s="113"/>
      <c r="AX36" s="114"/>
      <c r="AY36" s="115"/>
      <c r="AZ36" s="116"/>
      <c r="BA36" s="117"/>
      <c r="BB36" s="116"/>
      <c r="BC36" s="116"/>
      <c r="BD36" s="118"/>
      <c r="BV36" s="141"/>
      <c r="BW36" s="141"/>
      <c r="BX36" s="141"/>
      <c r="BY36" s="141"/>
      <c r="BZ36" s="141"/>
      <c r="CA36" s="141"/>
      <c r="CB36" s="141"/>
      <c r="CC36" s="361"/>
      <c r="CD36" s="141"/>
      <c r="CE36" s="141"/>
      <c r="CF36" s="361"/>
      <c r="CG36" s="141"/>
      <c r="CH36" s="141"/>
      <c r="CI36" s="141"/>
      <c r="CJ36" s="141"/>
      <c r="CK36" s="141"/>
      <c r="CL36" s="141"/>
      <c r="CM36" s="361"/>
      <c r="CN36" s="141"/>
      <c r="CO36" s="141"/>
      <c r="CP36" s="361"/>
      <c r="CQ36" s="141"/>
      <c r="CR36" s="141"/>
      <c r="CS36" s="141"/>
      <c r="CT36" s="141"/>
      <c r="CU36" s="141"/>
      <c r="CV36" s="141"/>
      <c r="CW36" s="361"/>
      <c r="CX36" s="141"/>
      <c r="CY36" s="141"/>
      <c r="CZ36" s="361"/>
      <c r="DA36" s="277" t="s">
        <v>65</v>
      </c>
      <c r="DB36" s="278"/>
      <c r="DC36" s="278"/>
      <c r="DD36" s="278"/>
      <c r="DE36" s="278"/>
      <c r="DF36" s="278"/>
      <c r="DG36" s="278"/>
      <c r="DH36" s="278"/>
      <c r="DI36" s="278"/>
      <c r="DJ36" s="279"/>
      <c r="DK36" s="586"/>
      <c r="DL36" s="587"/>
      <c r="DM36" s="587"/>
      <c r="DN36" s="587"/>
      <c r="DO36" s="587"/>
      <c r="DP36" s="587"/>
      <c r="DQ36" s="587"/>
      <c r="DR36" s="587"/>
      <c r="DS36" s="587"/>
      <c r="DT36" s="588"/>
      <c r="DU36" s="594"/>
      <c r="DV36" s="587"/>
      <c r="DW36" s="587"/>
      <c r="DX36" s="587"/>
      <c r="DY36" s="587"/>
      <c r="DZ36" s="587"/>
      <c r="EA36" s="587"/>
      <c r="EB36" s="587"/>
      <c r="EC36" s="587"/>
      <c r="ED36" s="588"/>
      <c r="EE36" s="594"/>
      <c r="EF36" s="587"/>
      <c r="EG36" s="587"/>
      <c r="EH36" s="587"/>
      <c r="EI36" s="587"/>
      <c r="EJ36" s="587"/>
      <c r="EK36" s="587"/>
      <c r="EL36" s="587"/>
      <c r="EM36" s="587"/>
      <c r="EN36" s="588"/>
      <c r="EO36" s="594"/>
      <c r="EP36" s="587"/>
      <c r="EQ36" s="587"/>
      <c r="ER36" s="587"/>
      <c r="ES36" s="587"/>
      <c r="ET36" s="587"/>
      <c r="EU36" s="587"/>
      <c r="EV36" s="587"/>
      <c r="EW36" s="587"/>
      <c r="EX36" s="588"/>
      <c r="EY36" s="594"/>
      <c r="EZ36" s="587"/>
      <c r="FA36" s="587"/>
      <c r="FB36" s="587"/>
      <c r="FC36" s="587"/>
      <c r="FD36" s="587"/>
      <c r="FE36" s="587"/>
      <c r="FF36" s="587"/>
      <c r="FG36" s="587"/>
      <c r="FH36" s="588"/>
      <c r="FI36" s="594"/>
      <c r="FJ36" s="587"/>
      <c r="FK36" s="587"/>
      <c r="FL36" s="587"/>
      <c r="FM36" s="587"/>
      <c r="FN36" s="587"/>
      <c r="FO36" s="587"/>
      <c r="FP36" s="587"/>
      <c r="FQ36" s="587"/>
      <c r="FR36" s="588"/>
      <c r="FS36" s="594"/>
      <c r="FT36" s="587"/>
      <c r="FU36" s="587"/>
      <c r="FV36" s="587"/>
      <c r="FW36" s="587"/>
      <c r="FX36" s="587"/>
      <c r="FY36" s="587"/>
      <c r="FZ36" s="587"/>
      <c r="GA36" s="587"/>
      <c r="GB36" s="588"/>
      <c r="GC36" s="594"/>
      <c r="GD36" s="587"/>
      <c r="GE36" s="587"/>
      <c r="GF36" s="587"/>
      <c r="GG36" s="587"/>
      <c r="GH36" s="587"/>
      <c r="GI36" s="587"/>
      <c r="GJ36" s="587"/>
      <c r="GK36" s="587"/>
      <c r="GL36" s="588"/>
      <c r="GM36" s="594"/>
      <c r="GN36" s="587"/>
      <c r="GO36" s="587"/>
      <c r="GP36" s="587"/>
      <c r="GQ36" s="587"/>
      <c r="GR36" s="587"/>
      <c r="GS36" s="587"/>
      <c r="GT36" s="587"/>
      <c r="GU36" s="587"/>
      <c r="GV36" s="588"/>
      <c r="GW36" s="594"/>
      <c r="GX36" s="587"/>
      <c r="GY36" s="587"/>
      <c r="GZ36" s="587"/>
      <c r="HA36" s="587"/>
      <c r="HB36" s="587"/>
      <c r="HC36" s="587"/>
      <c r="HD36" s="587"/>
      <c r="HE36" s="587"/>
      <c r="HF36" s="588"/>
      <c r="HG36" s="594"/>
      <c r="HH36" s="587"/>
      <c r="HI36" s="587"/>
      <c r="HJ36" s="587"/>
      <c r="HK36" s="587"/>
      <c r="HL36" s="587"/>
      <c r="HM36" s="587"/>
      <c r="HN36" s="587"/>
      <c r="HO36" s="587"/>
      <c r="HP36" s="588"/>
      <c r="HQ36" s="594"/>
      <c r="HR36" s="587"/>
      <c r="HS36" s="587"/>
      <c r="HT36" s="587"/>
      <c r="HU36" s="587"/>
      <c r="HV36" s="587"/>
      <c r="HW36" s="587"/>
      <c r="HX36" s="587"/>
      <c r="HY36" s="587"/>
      <c r="HZ36" s="616"/>
    </row>
    <row r="37" spans="2:234" ht="14.85" customHeight="1" thickTop="1" x14ac:dyDescent="0.45">
      <c r="C37" s="370"/>
      <c r="D37" s="371"/>
      <c r="E37" s="373"/>
      <c r="F37" s="373"/>
      <c r="G37" s="373"/>
      <c r="H37" s="373"/>
      <c r="I37" s="373"/>
      <c r="J37" s="373"/>
      <c r="K37" s="373"/>
      <c r="L37" s="373"/>
      <c r="M37" s="373"/>
      <c r="N37" s="454"/>
      <c r="O37" s="455"/>
      <c r="P37" s="455"/>
      <c r="Q37" s="455"/>
      <c r="R37" s="455"/>
      <c r="S37" s="455"/>
      <c r="T37" s="455"/>
      <c r="U37" s="455"/>
      <c r="V37" s="455"/>
      <c r="W37" s="456"/>
      <c r="X37" s="21"/>
      <c r="Y37" s="21"/>
      <c r="Z37" s="69"/>
      <c r="AA37" s="69"/>
      <c r="AB37" s="119"/>
      <c r="AC37" s="405" t="s">
        <v>78</v>
      </c>
      <c r="AD37" s="406"/>
      <c r="AE37" s="406"/>
      <c r="AF37" s="406"/>
      <c r="AG37" s="406"/>
      <c r="AH37" s="406"/>
      <c r="AI37" s="406"/>
      <c r="AJ37" s="407"/>
      <c r="AK37" s="110"/>
      <c r="AL37" s="111"/>
      <c r="AM37" s="400"/>
      <c r="AN37" s="401"/>
      <c r="AO37" s="401"/>
      <c r="AP37" s="401"/>
      <c r="AQ37" s="401"/>
      <c r="AR37" s="401"/>
      <c r="AS37" s="401"/>
      <c r="AT37" s="401"/>
      <c r="AU37" s="402"/>
      <c r="AV37" s="120"/>
      <c r="AW37" s="121"/>
      <c r="AX37" s="122"/>
      <c r="AY37" s="123"/>
      <c r="AZ37" s="121"/>
      <c r="BA37" s="124"/>
      <c r="BB37" s="121"/>
      <c r="BC37" s="121"/>
      <c r="BD37" s="125"/>
      <c r="BV37" s="141"/>
      <c r="BW37" s="141"/>
      <c r="BX37" s="141"/>
      <c r="BY37" s="144"/>
      <c r="BZ37" s="64"/>
      <c r="CA37" s="141"/>
      <c r="CB37" s="141"/>
      <c r="CC37" s="362"/>
      <c r="CD37" s="141"/>
      <c r="CE37" s="141"/>
      <c r="CF37" s="362"/>
      <c r="CG37" s="141"/>
      <c r="CH37" s="141"/>
      <c r="CI37" s="144"/>
      <c r="CJ37" s="64"/>
      <c r="CK37" s="141"/>
      <c r="CL37" s="141"/>
      <c r="CM37" s="362"/>
      <c r="CN37" s="141"/>
      <c r="CO37" s="141"/>
      <c r="CP37" s="362"/>
      <c r="CQ37" s="141"/>
      <c r="CR37" s="141"/>
      <c r="CS37" s="144"/>
      <c r="CT37" s="64"/>
      <c r="CU37" s="141"/>
      <c r="CV37" s="141"/>
      <c r="CW37" s="362"/>
      <c r="CX37" s="141"/>
      <c r="CY37" s="141"/>
      <c r="CZ37" s="362"/>
      <c r="DA37" s="278"/>
      <c r="DB37" s="278"/>
      <c r="DC37" s="278"/>
      <c r="DD37" s="278"/>
      <c r="DE37" s="278"/>
      <c r="DF37" s="278"/>
      <c r="DG37" s="278"/>
      <c r="DH37" s="278"/>
      <c r="DI37" s="278"/>
      <c r="DJ37" s="279"/>
      <c r="DK37" s="589"/>
      <c r="DL37" s="590"/>
      <c r="DM37" s="590"/>
      <c r="DN37" s="590"/>
      <c r="DO37" s="590"/>
      <c r="DP37" s="590"/>
      <c r="DQ37" s="590"/>
      <c r="DR37" s="590"/>
      <c r="DS37" s="590"/>
      <c r="DT37" s="591"/>
      <c r="DU37" s="595"/>
      <c r="DV37" s="590"/>
      <c r="DW37" s="590"/>
      <c r="DX37" s="590"/>
      <c r="DY37" s="590"/>
      <c r="DZ37" s="590"/>
      <c r="EA37" s="590"/>
      <c r="EB37" s="590"/>
      <c r="EC37" s="590"/>
      <c r="ED37" s="591"/>
      <c r="EE37" s="595"/>
      <c r="EF37" s="590"/>
      <c r="EG37" s="590"/>
      <c r="EH37" s="590"/>
      <c r="EI37" s="590"/>
      <c r="EJ37" s="590"/>
      <c r="EK37" s="590"/>
      <c r="EL37" s="590"/>
      <c r="EM37" s="590"/>
      <c r="EN37" s="591"/>
      <c r="EO37" s="595"/>
      <c r="EP37" s="590"/>
      <c r="EQ37" s="590"/>
      <c r="ER37" s="590"/>
      <c r="ES37" s="590"/>
      <c r="ET37" s="590"/>
      <c r="EU37" s="590"/>
      <c r="EV37" s="590"/>
      <c r="EW37" s="590"/>
      <c r="EX37" s="591"/>
      <c r="EY37" s="595"/>
      <c r="EZ37" s="590"/>
      <c r="FA37" s="590"/>
      <c r="FB37" s="590"/>
      <c r="FC37" s="590"/>
      <c r="FD37" s="590"/>
      <c r="FE37" s="590"/>
      <c r="FF37" s="590"/>
      <c r="FG37" s="590"/>
      <c r="FH37" s="591"/>
      <c r="FI37" s="595"/>
      <c r="FJ37" s="590"/>
      <c r="FK37" s="590"/>
      <c r="FL37" s="590"/>
      <c r="FM37" s="590"/>
      <c r="FN37" s="590"/>
      <c r="FO37" s="590"/>
      <c r="FP37" s="590"/>
      <c r="FQ37" s="590"/>
      <c r="FR37" s="591"/>
      <c r="FS37" s="595"/>
      <c r="FT37" s="590"/>
      <c r="FU37" s="590"/>
      <c r="FV37" s="590"/>
      <c r="FW37" s="590"/>
      <c r="FX37" s="590"/>
      <c r="FY37" s="590"/>
      <c r="FZ37" s="590"/>
      <c r="GA37" s="590"/>
      <c r="GB37" s="591"/>
      <c r="GC37" s="595"/>
      <c r="GD37" s="590"/>
      <c r="GE37" s="590"/>
      <c r="GF37" s="590"/>
      <c r="GG37" s="590"/>
      <c r="GH37" s="590"/>
      <c r="GI37" s="590"/>
      <c r="GJ37" s="590"/>
      <c r="GK37" s="590"/>
      <c r="GL37" s="591"/>
      <c r="GM37" s="595"/>
      <c r="GN37" s="590"/>
      <c r="GO37" s="590"/>
      <c r="GP37" s="590"/>
      <c r="GQ37" s="590"/>
      <c r="GR37" s="590"/>
      <c r="GS37" s="590"/>
      <c r="GT37" s="590"/>
      <c r="GU37" s="590"/>
      <c r="GV37" s="591"/>
      <c r="GW37" s="595"/>
      <c r="GX37" s="590"/>
      <c r="GY37" s="590"/>
      <c r="GZ37" s="590"/>
      <c r="HA37" s="590"/>
      <c r="HB37" s="590"/>
      <c r="HC37" s="590"/>
      <c r="HD37" s="590"/>
      <c r="HE37" s="590"/>
      <c r="HF37" s="591"/>
      <c r="HG37" s="595"/>
      <c r="HH37" s="590"/>
      <c r="HI37" s="590"/>
      <c r="HJ37" s="590"/>
      <c r="HK37" s="590"/>
      <c r="HL37" s="590"/>
      <c r="HM37" s="590"/>
      <c r="HN37" s="590"/>
      <c r="HO37" s="590"/>
      <c r="HP37" s="591"/>
      <c r="HQ37" s="595"/>
      <c r="HR37" s="590"/>
      <c r="HS37" s="590"/>
      <c r="HT37" s="590"/>
      <c r="HU37" s="590"/>
      <c r="HV37" s="590"/>
      <c r="HW37" s="590"/>
      <c r="HX37" s="590"/>
      <c r="HY37" s="590"/>
      <c r="HZ37" s="612"/>
    </row>
    <row r="38" spans="2:234" ht="14.85" customHeight="1" x14ac:dyDescent="0.45">
      <c r="C38" s="386" t="s">
        <v>5</v>
      </c>
      <c r="D38" s="387"/>
      <c r="E38" s="501" t="s">
        <v>4</v>
      </c>
      <c r="F38" s="501"/>
      <c r="G38" s="501"/>
      <c r="H38" s="501"/>
      <c r="I38" s="501"/>
      <c r="J38" s="501"/>
      <c r="K38" s="501"/>
      <c r="L38" s="501"/>
      <c r="M38" s="501"/>
      <c r="N38" s="459">
        <f>IF(N30="","",N30-N32)</f>
        <v>0</v>
      </c>
      <c r="O38" s="452"/>
      <c r="P38" s="452"/>
      <c r="Q38" s="452"/>
      <c r="R38" s="452"/>
      <c r="S38" s="452"/>
      <c r="T38" s="452"/>
      <c r="U38" s="452"/>
      <c r="V38" s="452"/>
      <c r="W38" s="453"/>
      <c r="X38" s="21"/>
      <c r="Y38" s="21"/>
      <c r="Z38" s="126"/>
      <c r="AA38" s="126"/>
      <c r="AB38" s="119"/>
      <c r="AC38" s="408"/>
      <c r="AD38" s="409"/>
      <c r="AE38" s="409"/>
      <c r="AF38" s="409"/>
      <c r="AG38" s="409"/>
      <c r="AH38" s="409"/>
      <c r="AI38" s="409"/>
      <c r="AJ38" s="410"/>
      <c r="AL38" s="111"/>
      <c r="AM38" s="394" t="s">
        <v>3</v>
      </c>
      <c r="AN38" s="395"/>
      <c r="AO38" s="395"/>
      <c r="AP38" s="395"/>
      <c r="AQ38" s="395"/>
      <c r="AR38" s="395"/>
      <c r="AS38" s="395"/>
      <c r="AT38" s="395"/>
      <c r="AU38" s="396"/>
      <c r="AV38" s="97"/>
      <c r="AW38" s="98"/>
      <c r="AX38" s="99"/>
      <c r="AY38" s="100"/>
      <c r="AZ38" s="101"/>
      <c r="BA38" s="102"/>
      <c r="BB38" s="101"/>
      <c r="BC38" s="101"/>
      <c r="BD38" s="103"/>
      <c r="BT38" s="74"/>
      <c r="BU38" s="74"/>
      <c r="BV38" s="141"/>
      <c r="BW38" s="141"/>
      <c r="BX38" s="141"/>
      <c r="BY38" s="141"/>
      <c r="BZ38" s="141"/>
      <c r="CA38" s="141"/>
      <c r="CB38" s="141"/>
      <c r="CC38" s="361"/>
      <c r="CD38" s="141"/>
      <c r="CE38" s="141"/>
      <c r="CF38" s="361"/>
      <c r="CG38" s="141"/>
      <c r="CH38" s="141"/>
      <c r="CI38" s="141"/>
      <c r="CJ38" s="141"/>
      <c r="CK38" s="141"/>
      <c r="CL38" s="141"/>
      <c r="CM38" s="361"/>
      <c r="CN38" s="141"/>
      <c r="CO38" s="141"/>
      <c r="CP38" s="361"/>
      <c r="CQ38" s="141"/>
      <c r="CR38" s="141"/>
      <c r="CS38" s="141"/>
      <c r="CT38" s="141"/>
      <c r="CU38" s="141"/>
      <c r="CV38" s="141"/>
      <c r="CW38" s="361"/>
      <c r="CX38" s="141"/>
      <c r="CY38" s="141"/>
      <c r="CZ38" s="361"/>
      <c r="DA38" s="277" t="s">
        <v>66</v>
      </c>
      <c r="DB38" s="278"/>
      <c r="DC38" s="278"/>
      <c r="DD38" s="278"/>
      <c r="DE38" s="278"/>
      <c r="DF38" s="278"/>
      <c r="DG38" s="278"/>
      <c r="DH38" s="278"/>
      <c r="DI38" s="278"/>
      <c r="DJ38" s="279"/>
      <c r="DK38" s="589"/>
      <c r="DL38" s="590"/>
      <c r="DM38" s="590"/>
      <c r="DN38" s="590"/>
      <c r="DO38" s="590"/>
      <c r="DP38" s="590"/>
      <c r="DQ38" s="590"/>
      <c r="DR38" s="590"/>
      <c r="DS38" s="590"/>
      <c r="DT38" s="591"/>
      <c r="DU38" s="595"/>
      <c r="DV38" s="590"/>
      <c r="DW38" s="590"/>
      <c r="DX38" s="590"/>
      <c r="DY38" s="590"/>
      <c r="DZ38" s="590"/>
      <c r="EA38" s="590"/>
      <c r="EB38" s="590"/>
      <c r="EC38" s="590"/>
      <c r="ED38" s="591"/>
      <c r="EE38" s="595"/>
      <c r="EF38" s="590"/>
      <c r="EG38" s="590"/>
      <c r="EH38" s="590"/>
      <c r="EI38" s="590"/>
      <c r="EJ38" s="590"/>
      <c r="EK38" s="590"/>
      <c r="EL38" s="590"/>
      <c r="EM38" s="590"/>
      <c r="EN38" s="591"/>
      <c r="EO38" s="595"/>
      <c r="EP38" s="590"/>
      <c r="EQ38" s="590"/>
      <c r="ER38" s="590"/>
      <c r="ES38" s="590"/>
      <c r="ET38" s="590"/>
      <c r="EU38" s="590"/>
      <c r="EV38" s="590"/>
      <c r="EW38" s="590"/>
      <c r="EX38" s="591"/>
      <c r="EY38" s="595"/>
      <c r="EZ38" s="590"/>
      <c r="FA38" s="590"/>
      <c r="FB38" s="590"/>
      <c r="FC38" s="590"/>
      <c r="FD38" s="590"/>
      <c r="FE38" s="590"/>
      <c r="FF38" s="590"/>
      <c r="FG38" s="590"/>
      <c r="FH38" s="591"/>
      <c r="FI38" s="595"/>
      <c r="FJ38" s="590"/>
      <c r="FK38" s="590"/>
      <c r="FL38" s="590"/>
      <c r="FM38" s="590"/>
      <c r="FN38" s="590"/>
      <c r="FO38" s="590"/>
      <c r="FP38" s="590"/>
      <c r="FQ38" s="590"/>
      <c r="FR38" s="591"/>
      <c r="FS38" s="595"/>
      <c r="FT38" s="590"/>
      <c r="FU38" s="590"/>
      <c r="FV38" s="590"/>
      <c r="FW38" s="590"/>
      <c r="FX38" s="590"/>
      <c r="FY38" s="590"/>
      <c r="FZ38" s="590"/>
      <c r="GA38" s="590"/>
      <c r="GB38" s="591"/>
      <c r="GC38" s="595"/>
      <c r="GD38" s="590"/>
      <c r="GE38" s="590"/>
      <c r="GF38" s="590"/>
      <c r="GG38" s="590"/>
      <c r="GH38" s="590"/>
      <c r="GI38" s="590"/>
      <c r="GJ38" s="590"/>
      <c r="GK38" s="590"/>
      <c r="GL38" s="591"/>
      <c r="GM38" s="595"/>
      <c r="GN38" s="590"/>
      <c r="GO38" s="590"/>
      <c r="GP38" s="590"/>
      <c r="GQ38" s="590"/>
      <c r="GR38" s="590"/>
      <c r="GS38" s="590"/>
      <c r="GT38" s="590"/>
      <c r="GU38" s="590"/>
      <c r="GV38" s="591"/>
      <c r="GW38" s="595"/>
      <c r="GX38" s="590"/>
      <c r="GY38" s="590"/>
      <c r="GZ38" s="590"/>
      <c r="HA38" s="590"/>
      <c r="HB38" s="590"/>
      <c r="HC38" s="590"/>
      <c r="HD38" s="590"/>
      <c r="HE38" s="590"/>
      <c r="HF38" s="591"/>
      <c r="HG38" s="595"/>
      <c r="HH38" s="590"/>
      <c r="HI38" s="590"/>
      <c r="HJ38" s="590"/>
      <c r="HK38" s="590"/>
      <c r="HL38" s="590"/>
      <c r="HM38" s="590"/>
      <c r="HN38" s="590"/>
      <c r="HO38" s="590"/>
      <c r="HP38" s="591"/>
      <c r="HQ38" s="595"/>
      <c r="HR38" s="590"/>
      <c r="HS38" s="590"/>
      <c r="HT38" s="590"/>
      <c r="HU38" s="590"/>
      <c r="HV38" s="590"/>
      <c r="HW38" s="590"/>
      <c r="HX38" s="590"/>
      <c r="HY38" s="590"/>
      <c r="HZ38" s="612"/>
    </row>
    <row r="39" spans="2:234" ht="14.85" customHeight="1" x14ac:dyDescent="0.45">
      <c r="C39" s="386"/>
      <c r="D39" s="387"/>
      <c r="E39" s="501"/>
      <c r="F39" s="501"/>
      <c r="G39" s="501"/>
      <c r="H39" s="501"/>
      <c r="I39" s="501"/>
      <c r="J39" s="501"/>
      <c r="K39" s="501"/>
      <c r="L39" s="501"/>
      <c r="M39" s="501"/>
      <c r="N39" s="454"/>
      <c r="O39" s="455"/>
      <c r="P39" s="455"/>
      <c r="Q39" s="455"/>
      <c r="R39" s="455"/>
      <c r="S39" s="455"/>
      <c r="T39" s="455"/>
      <c r="U39" s="455"/>
      <c r="V39" s="455"/>
      <c r="W39" s="456"/>
      <c r="X39" s="21"/>
      <c r="Y39" s="21"/>
      <c r="Z39" s="126"/>
      <c r="AA39" s="126"/>
      <c r="AB39" s="17"/>
      <c r="AC39" s="485" t="s">
        <v>2</v>
      </c>
      <c r="AD39" s="409"/>
      <c r="AE39" s="409"/>
      <c r="AF39" s="409"/>
      <c r="AG39" s="409"/>
      <c r="AH39" s="409"/>
      <c r="AI39" s="409"/>
      <c r="AJ39" s="410"/>
      <c r="AL39" s="111"/>
      <c r="AM39" s="400"/>
      <c r="AN39" s="401"/>
      <c r="AO39" s="401"/>
      <c r="AP39" s="401"/>
      <c r="AQ39" s="401"/>
      <c r="AR39" s="401"/>
      <c r="AS39" s="401"/>
      <c r="AT39" s="401"/>
      <c r="AU39" s="402"/>
      <c r="AV39" s="120"/>
      <c r="AW39" s="121"/>
      <c r="AX39" s="122"/>
      <c r="AY39" s="123"/>
      <c r="AZ39" s="121"/>
      <c r="BA39" s="124"/>
      <c r="BB39" s="121"/>
      <c r="BC39" s="121"/>
      <c r="BD39" s="125"/>
      <c r="BQ39" s="75"/>
      <c r="BR39" s="75"/>
      <c r="BS39" s="75"/>
      <c r="BT39" s="74"/>
      <c r="BU39" s="74"/>
      <c r="BV39" s="141"/>
      <c r="BW39" s="141"/>
      <c r="BX39" s="141"/>
      <c r="BY39" s="141"/>
      <c r="BZ39" s="141"/>
      <c r="CA39" s="141"/>
      <c r="CB39" s="141"/>
      <c r="CC39" s="362"/>
      <c r="CD39" s="141"/>
      <c r="CE39" s="141"/>
      <c r="CF39" s="362"/>
      <c r="CG39" s="141"/>
      <c r="CH39" s="141"/>
      <c r="CI39" s="141"/>
      <c r="CJ39" s="141"/>
      <c r="CK39" s="141"/>
      <c r="CL39" s="141"/>
      <c r="CM39" s="362"/>
      <c r="CN39" s="141"/>
      <c r="CO39" s="141"/>
      <c r="CP39" s="362"/>
      <c r="CQ39" s="141"/>
      <c r="CR39" s="141"/>
      <c r="CS39" s="141"/>
      <c r="CT39" s="141"/>
      <c r="CU39" s="141"/>
      <c r="CV39" s="141"/>
      <c r="CW39" s="362"/>
      <c r="CX39" s="141"/>
      <c r="CY39" s="141"/>
      <c r="CZ39" s="362"/>
      <c r="DA39" s="278"/>
      <c r="DB39" s="278"/>
      <c r="DC39" s="278"/>
      <c r="DD39" s="278"/>
      <c r="DE39" s="278"/>
      <c r="DF39" s="278"/>
      <c r="DG39" s="278"/>
      <c r="DH39" s="278"/>
      <c r="DI39" s="278"/>
      <c r="DJ39" s="279"/>
      <c r="DK39" s="589"/>
      <c r="DL39" s="590"/>
      <c r="DM39" s="590"/>
      <c r="DN39" s="590"/>
      <c r="DO39" s="590"/>
      <c r="DP39" s="590"/>
      <c r="DQ39" s="590"/>
      <c r="DR39" s="590"/>
      <c r="DS39" s="590"/>
      <c r="DT39" s="591"/>
      <c r="DU39" s="595"/>
      <c r="DV39" s="590"/>
      <c r="DW39" s="590"/>
      <c r="DX39" s="590"/>
      <c r="DY39" s="590"/>
      <c r="DZ39" s="590"/>
      <c r="EA39" s="590"/>
      <c r="EB39" s="590"/>
      <c r="EC39" s="590"/>
      <c r="ED39" s="591"/>
      <c r="EE39" s="595"/>
      <c r="EF39" s="590"/>
      <c r="EG39" s="590"/>
      <c r="EH39" s="590"/>
      <c r="EI39" s="590"/>
      <c r="EJ39" s="590"/>
      <c r="EK39" s="590"/>
      <c r="EL39" s="590"/>
      <c r="EM39" s="590"/>
      <c r="EN39" s="591"/>
      <c r="EO39" s="595"/>
      <c r="EP39" s="590"/>
      <c r="EQ39" s="590"/>
      <c r="ER39" s="590"/>
      <c r="ES39" s="590"/>
      <c r="ET39" s="590"/>
      <c r="EU39" s="590"/>
      <c r="EV39" s="590"/>
      <c r="EW39" s="590"/>
      <c r="EX39" s="591"/>
      <c r="EY39" s="595"/>
      <c r="EZ39" s="590"/>
      <c r="FA39" s="590"/>
      <c r="FB39" s="590"/>
      <c r="FC39" s="590"/>
      <c r="FD39" s="590"/>
      <c r="FE39" s="590"/>
      <c r="FF39" s="590"/>
      <c r="FG39" s="590"/>
      <c r="FH39" s="591"/>
      <c r="FI39" s="595"/>
      <c r="FJ39" s="590"/>
      <c r="FK39" s="590"/>
      <c r="FL39" s="590"/>
      <c r="FM39" s="590"/>
      <c r="FN39" s="590"/>
      <c r="FO39" s="590"/>
      <c r="FP39" s="590"/>
      <c r="FQ39" s="590"/>
      <c r="FR39" s="591"/>
      <c r="FS39" s="595"/>
      <c r="FT39" s="590"/>
      <c r="FU39" s="590"/>
      <c r="FV39" s="590"/>
      <c r="FW39" s="590"/>
      <c r="FX39" s="590"/>
      <c r="FY39" s="590"/>
      <c r="FZ39" s="590"/>
      <c r="GA39" s="590"/>
      <c r="GB39" s="591"/>
      <c r="GC39" s="595"/>
      <c r="GD39" s="590"/>
      <c r="GE39" s="590"/>
      <c r="GF39" s="590"/>
      <c r="GG39" s="590"/>
      <c r="GH39" s="590"/>
      <c r="GI39" s="590"/>
      <c r="GJ39" s="590"/>
      <c r="GK39" s="590"/>
      <c r="GL39" s="591"/>
      <c r="GM39" s="595"/>
      <c r="GN39" s="590"/>
      <c r="GO39" s="590"/>
      <c r="GP39" s="590"/>
      <c r="GQ39" s="590"/>
      <c r="GR39" s="590"/>
      <c r="GS39" s="590"/>
      <c r="GT39" s="590"/>
      <c r="GU39" s="590"/>
      <c r="GV39" s="591"/>
      <c r="GW39" s="595"/>
      <c r="GX39" s="590"/>
      <c r="GY39" s="590"/>
      <c r="GZ39" s="590"/>
      <c r="HA39" s="590"/>
      <c r="HB39" s="590"/>
      <c r="HC39" s="590"/>
      <c r="HD39" s="590"/>
      <c r="HE39" s="590"/>
      <c r="HF39" s="591"/>
      <c r="HG39" s="595"/>
      <c r="HH39" s="590"/>
      <c r="HI39" s="590"/>
      <c r="HJ39" s="590"/>
      <c r="HK39" s="590"/>
      <c r="HL39" s="590"/>
      <c r="HM39" s="590"/>
      <c r="HN39" s="590"/>
      <c r="HO39" s="590"/>
      <c r="HP39" s="591"/>
      <c r="HQ39" s="595"/>
      <c r="HR39" s="590"/>
      <c r="HS39" s="590"/>
      <c r="HT39" s="590"/>
      <c r="HU39" s="590"/>
      <c r="HV39" s="590"/>
      <c r="HW39" s="590"/>
      <c r="HX39" s="590"/>
      <c r="HY39" s="590"/>
      <c r="HZ39" s="612"/>
    </row>
    <row r="40" spans="2:234" ht="14.85" customHeight="1" thickBot="1" x14ac:dyDescent="0.3">
      <c r="N40" s="127"/>
      <c r="O40" s="127"/>
      <c r="P40" s="128"/>
      <c r="Q40" s="129"/>
      <c r="R40" s="129"/>
      <c r="S40" s="128"/>
      <c r="T40" s="129"/>
      <c r="U40" s="129"/>
      <c r="V40" s="128"/>
      <c r="AB40" s="17"/>
      <c r="AC40" s="486"/>
      <c r="AD40" s="487"/>
      <c r="AE40" s="487"/>
      <c r="AF40" s="487"/>
      <c r="AG40" s="487"/>
      <c r="AH40" s="487"/>
      <c r="AI40" s="487"/>
      <c r="AJ40" s="488"/>
      <c r="AL40" s="130"/>
      <c r="AM40" s="394" t="s">
        <v>1</v>
      </c>
      <c r="AN40" s="395"/>
      <c r="AO40" s="395"/>
      <c r="AP40" s="395"/>
      <c r="AQ40" s="395"/>
      <c r="AR40" s="395"/>
      <c r="AS40" s="395"/>
      <c r="AT40" s="395"/>
      <c r="AU40" s="396"/>
      <c r="AV40" s="131"/>
      <c r="AW40" s="105"/>
      <c r="AX40" s="106"/>
      <c r="AY40" s="107"/>
      <c r="AZ40" s="72"/>
      <c r="BA40" s="108"/>
      <c r="BB40" s="72"/>
      <c r="BC40" s="72"/>
      <c r="BD40" s="109"/>
      <c r="BE40" s="79"/>
      <c r="BF40" s="79"/>
      <c r="BV40" s="141"/>
      <c r="BW40" s="141"/>
      <c r="BX40" s="141"/>
      <c r="BY40" s="141"/>
      <c r="BZ40" s="141"/>
      <c r="CA40" s="141"/>
      <c r="CB40" s="141"/>
      <c r="CC40" s="361"/>
      <c r="CD40" s="141"/>
      <c r="CE40" s="141"/>
      <c r="CF40" s="361"/>
      <c r="CG40" s="141"/>
      <c r="CH40" s="141"/>
      <c r="CI40" s="141"/>
      <c r="CJ40" s="141"/>
      <c r="CK40" s="141"/>
      <c r="CL40" s="141"/>
      <c r="CM40" s="361"/>
      <c r="CN40" s="141"/>
      <c r="CO40" s="141"/>
      <c r="CP40" s="361"/>
      <c r="CQ40" s="141"/>
      <c r="CR40" s="141"/>
      <c r="CS40" s="141"/>
      <c r="CT40" s="141"/>
      <c r="CU40" s="141"/>
      <c r="CV40" s="141"/>
      <c r="CW40" s="361"/>
      <c r="CX40" s="141"/>
      <c r="CY40" s="141"/>
      <c r="CZ40" s="361"/>
      <c r="DA40" s="277" t="s">
        <v>58</v>
      </c>
      <c r="DB40" s="278"/>
      <c r="DC40" s="278"/>
      <c r="DD40" s="278"/>
      <c r="DE40" s="278"/>
      <c r="DF40" s="278"/>
      <c r="DG40" s="278"/>
      <c r="DH40" s="278"/>
      <c r="DI40" s="278"/>
      <c r="DJ40" s="279"/>
      <c r="DK40" s="589"/>
      <c r="DL40" s="590"/>
      <c r="DM40" s="590"/>
      <c r="DN40" s="590"/>
      <c r="DO40" s="590"/>
      <c r="DP40" s="590"/>
      <c r="DQ40" s="590"/>
      <c r="DR40" s="590"/>
      <c r="DS40" s="590"/>
      <c r="DT40" s="591"/>
      <c r="DU40" s="595"/>
      <c r="DV40" s="590"/>
      <c r="DW40" s="590"/>
      <c r="DX40" s="590"/>
      <c r="DY40" s="590"/>
      <c r="DZ40" s="590"/>
      <c r="EA40" s="590"/>
      <c r="EB40" s="590"/>
      <c r="EC40" s="590"/>
      <c r="ED40" s="591"/>
      <c r="EE40" s="595"/>
      <c r="EF40" s="590"/>
      <c r="EG40" s="590"/>
      <c r="EH40" s="590"/>
      <c r="EI40" s="590"/>
      <c r="EJ40" s="590"/>
      <c r="EK40" s="590"/>
      <c r="EL40" s="590"/>
      <c r="EM40" s="590"/>
      <c r="EN40" s="591"/>
      <c r="EO40" s="595"/>
      <c r="EP40" s="590"/>
      <c r="EQ40" s="590"/>
      <c r="ER40" s="590"/>
      <c r="ES40" s="590"/>
      <c r="ET40" s="590"/>
      <c r="EU40" s="590"/>
      <c r="EV40" s="590"/>
      <c r="EW40" s="590"/>
      <c r="EX40" s="591"/>
      <c r="EY40" s="595"/>
      <c r="EZ40" s="590"/>
      <c r="FA40" s="590"/>
      <c r="FB40" s="590"/>
      <c r="FC40" s="590"/>
      <c r="FD40" s="590"/>
      <c r="FE40" s="590"/>
      <c r="FF40" s="590"/>
      <c r="FG40" s="590"/>
      <c r="FH40" s="591"/>
      <c r="FI40" s="595"/>
      <c r="FJ40" s="590"/>
      <c r="FK40" s="590"/>
      <c r="FL40" s="590"/>
      <c r="FM40" s="590"/>
      <c r="FN40" s="590"/>
      <c r="FO40" s="590"/>
      <c r="FP40" s="590"/>
      <c r="FQ40" s="590"/>
      <c r="FR40" s="591"/>
      <c r="FS40" s="595"/>
      <c r="FT40" s="590"/>
      <c r="FU40" s="590"/>
      <c r="FV40" s="590"/>
      <c r="FW40" s="590"/>
      <c r="FX40" s="590"/>
      <c r="FY40" s="590"/>
      <c r="FZ40" s="590"/>
      <c r="GA40" s="590"/>
      <c r="GB40" s="591"/>
      <c r="GC40" s="595"/>
      <c r="GD40" s="590"/>
      <c r="GE40" s="590"/>
      <c r="GF40" s="590"/>
      <c r="GG40" s="590"/>
      <c r="GH40" s="590"/>
      <c r="GI40" s="590"/>
      <c r="GJ40" s="590"/>
      <c r="GK40" s="590"/>
      <c r="GL40" s="591"/>
      <c r="GM40" s="595"/>
      <c r="GN40" s="590"/>
      <c r="GO40" s="590"/>
      <c r="GP40" s="590"/>
      <c r="GQ40" s="590"/>
      <c r="GR40" s="590"/>
      <c r="GS40" s="590"/>
      <c r="GT40" s="590"/>
      <c r="GU40" s="590"/>
      <c r="GV40" s="591"/>
      <c r="GW40" s="595"/>
      <c r="GX40" s="590"/>
      <c r="GY40" s="590"/>
      <c r="GZ40" s="590"/>
      <c r="HA40" s="590"/>
      <c r="HB40" s="590"/>
      <c r="HC40" s="590"/>
      <c r="HD40" s="590"/>
      <c r="HE40" s="590"/>
      <c r="HF40" s="591"/>
      <c r="HG40" s="595"/>
      <c r="HH40" s="590"/>
      <c r="HI40" s="590"/>
      <c r="HJ40" s="590"/>
      <c r="HK40" s="590"/>
      <c r="HL40" s="590"/>
      <c r="HM40" s="590"/>
      <c r="HN40" s="590"/>
      <c r="HO40" s="590"/>
      <c r="HP40" s="591"/>
      <c r="HQ40" s="595"/>
      <c r="HR40" s="590"/>
      <c r="HS40" s="590"/>
      <c r="HT40" s="590"/>
      <c r="HU40" s="590"/>
      <c r="HV40" s="590"/>
      <c r="HW40" s="590"/>
      <c r="HX40" s="590"/>
      <c r="HY40" s="590"/>
      <c r="HZ40" s="612"/>
    </row>
    <row r="41" spans="2:234" ht="14.85" customHeight="1" thickTop="1" x14ac:dyDescent="0.35">
      <c r="B41" s="132"/>
      <c r="C41" s="132"/>
      <c r="D41" s="76"/>
      <c r="N41" s="127"/>
      <c r="O41" s="127"/>
      <c r="P41" s="128"/>
      <c r="Q41" s="129"/>
      <c r="R41" s="129"/>
      <c r="S41" s="128"/>
      <c r="T41" s="129"/>
      <c r="U41" s="129"/>
      <c r="V41" s="128"/>
      <c r="AB41" s="16"/>
      <c r="AC41" s="7"/>
      <c r="AD41" s="7"/>
      <c r="AE41" s="7"/>
      <c r="AF41" s="7"/>
      <c r="AG41" s="7"/>
      <c r="AH41" s="7"/>
      <c r="AI41" s="7"/>
      <c r="AL41" s="130"/>
      <c r="AM41" s="397"/>
      <c r="AN41" s="398"/>
      <c r="AO41" s="398"/>
      <c r="AP41" s="398"/>
      <c r="AQ41" s="398"/>
      <c r="AR41" s="398"/>
      <c r="AS41" s="398"/>
      <c r="AT41" s="398"/>
      <c r="AU41" s="399"/>
      <c r="AV41" s="131"/>
      <c r="AW41" s="105"/>
      <c r="AX41" s="106"/>
      <c r="AY41" s="107"/>
      <c r="AZ41" s="72"/>
      <c r="BA41" s="108"/>
      <c r="BB41" s="72"/>
      <c r="BC41" s="72"/>
      <c r="BD41" s="109"/>
      <c r="BE41" s="79"/>
      <c r="BF41" s="79"/>
      <c r="BV41" s="141"/>
      <c r="BW41" s="141"/>
      <c r="BX41" s="141"/>
      <c r="BY41" s="141"/>
      <c r="BZ41" s="141"/>
      <c r="CA41" s="141"/>
      <c r="CB41" s="141"/>
      <c r="CC41" s="362"/>
      <c r="CD41" s="141"/>
      <c r="CE41" s="141"/>
      <c r="CF41" s="362"/>
      <c r="CG41" s="141"/>
      <c r="CH41" s="141"/>
      <c r="CI41" s="141"/>
      <c r="CJ41" s="141"/>
      <c r="CK41" s="141"/>
      <c r="CL41" s="141"/>
      <c r="CM41" s="362"/>
      <c r="CN41" s="141"/>
      <c r="CO41" s="141"/>
      <c r="CP41" s="362"/>
      <c r="CQ41" s="141"/>
      <c r="CR41" s="141"/>
      <c r="CS41" s="141"/>
      <c r="CT41" s="141"/>
      <c r="CU41" s="141"/>
      <c r="CV41" s="141"/>
      <c r="CW41" s="362"/>
      <c r="CX41" s="141"/>
      <c r="CY41" s="141"/>
      <c r="CZ41" s="362"/>
      <c r="DA41" s="278"/>
      <c r="DB41" s="278"/>
      <c r="DC41" s="278"/>
      <c r="DD41" s="278"/>
      <c r="DE41" s="278"/>
      <c r="DF41" s="278"/>
      <c r="DG41" s="278"/>
      <c r="DH41" s="278"/>
      <c r="DI41" s="278"/>
      <c r="DJ41" s="279"/>
      <c r="DK41" s="596"/>
      <c r="DL41" s="597"/>
      <c r="DM41" s="597"/>
      <c r="DN41" s="597"/>
      <c r="DO41" s="597"/>
      <c r="DP41" s="597"/>
      <c r="DQ41" s="597"/>
      <c r="DR41" s="597"/>
      <c r="DS41" s="597"/>
      <c r="DT41" s="598"/>
      <c r="DU41" s="606"/>
      <c r="DV41" s="597"/>
      <c r="DW41" s="597"/>
      <c r="DX41" s="597"/>
      <c r="DY41" s="597"/>
      <c r="DZ41" s="597"/>
      <c r="EA41" s="597"/>
      <c r="EB41" s="597"/>
      <c r="EC41" s="597"/>
      <c r="ED41" s="598"/>
      <c r="EE41" s="606"/>
      <c r="EF41" s="597"/>
      <c r="EG41" s="597"/>
      <c r="EH41" s="597"/>
      <c r="EI41" s="597"/>
      <c r="EJ41" s="597"/>
      <c r="EK41" s="597"/>
      <c r="EL41" s="597"/>
      <c r="EM41" s="597"/>
      <c r="EN41" s="598"/>
      <c r="EO41" s="606"/>
      <c r="EP41" s="597"/>
      <c r="EQ41" s="597"/>
      <c r="ER41" s="597"/>
      <c r="ES41" s="597"/>
      <c r="ET41" s="597"/>
      <c r="EU41" s="597"/>
      <c r="EV41" s="597"/>
      <c r="EW41" s="597"/>
      <c r="EX41" s="598"/>
      <c r="EY41" s="606"/>
      <c r="EZ41" s="597"/>
      <c r="FA41" s="597"/>
      <c r="FB41" s="597"/>
      <c r="FC41" s="597"/>
      <c r="FD41" s="597"/>
      <c r="FE41" s="597"/>
      <c r="FF41" s="597"/>
      <c r="FG41" s="597"/>
      <c r="FH41" s="598"/>
      <c r="FI41" s="606"/>
      <c r="FJ41" s="597"/>
      <c r="FK41" s="597"/>
      <c r="FL41" s="597"/>
      <c r="FM41" s="597"/>
      <c r="FN41" s="597"/>
      <c r="FO41" s="597"/>
      <c r="FP41" s="597"/>
      <c r="FQ41" s="597"/>
      <c r="FR41" s="598"/>
      <c r="FS41" s="606"/>
      <c r="FT41" s="597"/>
      <c r="FU41" s="597"/>
      <c r="FV41" s="597"/>
      <c r="FW41" s="597"/>
      <c r="FX41" s="597"/>
      <c r="FY41" s="597"/>
      <c r="FZ41" s="597"/>
      <c r="GA41" s="597"/>
      <c r="GB41" s="598"/>
      <c r="GC41" s="606"/>
      <c r="GD41" s="597"/>
      <c r="GE41" s="597"/>
      <c r="GF41" s="597"/>
      <c r="GG41" s="597"/>
      <c r="GH41" s="597"/>
      <c r="GI41" s="597"/>
      <c r="GJ41" s="597"/>
      <c r="GK41" s="597"/>
      <c r="GL41" s="598"/>
      <c r="GM41" s="606"/>
      <c r="GN41" s="597"/>
      <c r="GO41" s="597"/>
      <c r="GP41" s="597"/>
      <c r="GQ41" s="597"/>
      <c r="GR41" s="597"/>
      <c r="GS41" s="597"/>
      <c r="GT41" s="597"/>
      <c r="GU41" s="597"/>
      <c r="GV41" s="598"/>
      <c r="GW41" s="606"/>
      <c r="GX41" s="597"/>
      <c r="GY41" s="597"/>
      <c r="GZ41" s="597"/>
      <c r="HA41" s="597"/>
      <c r="HB41" s="597"/>
      <c r="HC41" s="597"/>
      <c r="HD41" s="597"/>
      <c r="HE41" s="597"/>
      <c r="HF41" s="598"/>
      <c r="HG41" s="606"/>
      <c r="HH41" s="597"/>
      <c r="HI41" s="597"/>
      <c r="HJ41" s="597"/>
      <c r="HK41" s="597"/>
      <c r="HL41" s="597"/>
      <c r="HM41" s="597"/>
      <c r="HN41" s="597"/>
      <c r="HO41" s="597"/>
      <c r="HP41" s="598"/>
      <c r="HQ41" s="606"/>
      <c r="HR41" s="597"/>
      <c r="HS41" s="597"/>
      <c r="HT41" s="597"/>
      <c r="HU41" s="597"/>
      <c r="HV41" s="597"/>
      <c r="HW41" s="597"/>
      <c r="HX41" s="597"/>
      <c r="HY41" s="597"/>
      <c r="HZ41" s="613"/>
    </row>
    <row r="42" spans="2:234" s="3" customFormat="1" ht="14.45" customHeight="1" x14ac:dyDescent="0.35">
      <c r="B42" s="132" t="s">
        <v>0</v>
      </c>
      <c r="C42" s="133"/>
      <c r="D42" s="15"/>
      <c r="U42" s="4"/>
      <c r="V42" s="4"/>
      <c r="W42" s="4"/>
      <c r="X42" s="4"/>
      <c r="Y42" s="4"/>
      <c r="Z42" s="4"/>
      <c r="AA42" s="4"/>
      <c r="AB42" s="6"/>
      <c r="AC42" s="6"/>
      <c r="AD42" s="6"/>
      <c r="AE42" s="6"/>
      <c r="AF42" s="6"/>
      <c r="AG42" s="6"/>
      <c r="AH42" s="6"/>
      <c r="AI42" s="6"/>
      <c r="AL42" s="134"/>
      <c r="AM42" s="135"/>
      <c r="AN42" s="135"/>
      <c r="AO42" s="135"/>
      <c r="AP42" s="135"/>
      <c r="AQ42" s="135"/>
      <c r="AR42" s="135"/>
      <c r="AS42" s="135"/>
      <c r="AT42" s="135"/>
      <c r="AU42" s="135"/>
      <c r="AV42" s="101"/>
      <c r="AW42" s="101"/>
      <c r="AX42" s="136"/>
      <c r="AY42" s="101"/>
      <c r="AZ42" s="101"/>
      <c r="BA42" s="101"/>
      <c r="BB42" s="101"/>
      <c r="BC42" s="101"/>
      <c r="BD42" s="101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607"/>
      <c r="DL42" s="600"/>
      <c r="DM42" s="600"/>
      <c r="DN42" s="600"/>
      <c r="DO42" s="600"/>
      <c r="DP42" s="600"/>
      <c r="DQ42" s="600"/>
      <c r="DR42" s="600"/>
      <c r="DS42" s="600"/>
      <c r="DT42" s="601"/>
      <c r="DU42" s="599"/>
      <c r="DV42" s="600"/>
      <c r="DW42" s="600"/>
      <c r="DX42" s="600"/>
      <c r="DY42" s="600"/>
      <c r="DZ42" s="600"/>
      <c r="EA42" s="600"/>
      <c r="EB42" s="600"/>
      <c r="EC42" s="600"/>
      <c r="ED42" s="601"/>
      <c r="EE42" s="599"/>
      <c r="EF42" s="600"/>
      <c r="EG42" s="600"/>
      <c r="EH42" s="600"/>
      <c r="EI42" s="600"/>
      <c r="EJ42" s="600"/>
      <c r="EK42" s="600"/>
      <c r="EL42" s="600"/>
      <c r="EM42" s="600"/>
      <c r="EN42" s="601"/>
      <c r="EO42" s="599"/>
      <c r="EP42" s="600"/>
      <c r="EQ42" s="600"/>
      <c r="ER42" s="600"/>
      <c r="ES42" s="600"/>
      <c r="ET42" s="600"/>
      <c r="EU42" s="600"/>
      <c r="EV42" s="600"/>
      <c r="EW42" s="600"/>
      <c r="EX42" s="601"/>
      <c r="EY42" s="599"/>
      <c r="EZ42" s="600"/>
      <c r="FA42" s="600"/>
      <c r="FB42" s="600"/>
      <c r="FC42" s="600"/>
      <c r="FD42" s="600"/>
      <c r="FE42" s="600"/>
      <c r="FF42" s="600"/>
      <c r="FG42" s="600"/>
      <c r="FH42" s="601"/>
      <c r="FI42" s="599"/>
      <c r="FJ42" s="600"/>
      <c r="FK42" s="600"/>
      <c r="FL42" s="600"/>
      <c r="FM42" s="600"/>
      <c r="FN42" s="600"/>
      <c r="FO42" s="600"/>
      <c r="FP42" s="600"/>
      <c r="FQ42" s="600"/>
      <c r="FR42" s="601"/>
      <c r="FS42" s="599"/>
      <c r="FT42" s="600"/>
      <c r="FU42" s="600"/>
      <c r="FV42" s="600"/>
      <c r="FW42" s="600"/>
      <c r="FX42" s="600"/>
      <c r="FY42" s="600"/>
      <c r="FZ42" s="600"/>
      <c r="GA42" s="600"/>
      <c r="GB42" s="601"/>
      <c r="GC42" s="599"/>
      <c r="GD42" s="600"/>
      <c r="GE42" s="600"/>
      <c r="GF42" s="600"/>
      <c r="GG42" s="600"/>
      <c r="GH42" s="600"/>
      <c r="GI42" s="600"/>
      <c r="GJ42" s="600"/>
      <c r="GK42" s="600"/>
      <c r="GL42" s="601"/>
      <c r="GM42" s="599"/>
      <c r="GN42" s="600"/>
      <c r="GO42" s="600"/>
      <c r="GP42" s="600"/>
      <c r="GQ42" s="600"/>
      <c r="GR42" s="600"/>
      <c r="GS42" s="600"/>
      <c r="GT42" s="600"/>
      <c r="GU42" s="600"/>
      <c r="GV42" s="601"/>
      <c r="GW42" s="599"/>
      <c r="GX42" s="600"/>
      <c r="GY42" s="600"/>
      <c r="GZ42" s="600"/>
      <c r="HA42" s="600"/>
      <c r="HB42" s="600"/>
      <c r="HC42" s="600"/>
      <c r="HD42" s="600"/>
      <c r="HE42" s="600"/>
      <c r="HF42" s="601"/>
      <c r="HG42" s="599"/>
      <c r="HH42" s="600"/>
      <c r="HI42" s="600"/>
      <c r="HJ42" s="600"/>
      <c r="HK42" s="600"/>
      <c r="HL42" s="600"/>
      <c r="HM42" s="600"/>
      <c r="HN42" s="600"/>
      <c r="HO42" s="600"/>
      <c r="HP42" s="601"/>
      <c r="HQ42" s="599"/>
      <c r="HR42" s="600"/>
      <c r="HS42" s="600"/>
      <c r="HT42" s="600"/>
      <c r="HU42" s="600"/>
      <c r="HV42" s="600"/>
      <c r="HW42" s="600"/>
      <c r="HX42" s="600"/>
      <c r="HY42" s="600"/>
      <c r="HZ42" s="617"/>
    </row>
    <row r="43" spans="2:234" s="3" customFormat="1" ht="14.45" customHeight="1" x14ac:dyDescent="0.15">
      <c r="C43" s="133" t="s">
        <v>125</v>
      </c>
      <c r="D43" s="15"/>
      <c r="U43" s="4"/>
      <c r="V43" s="4"/>
      <c r="W43" s="4"/>
      <c r="X43" s="4"/>
      <c r="Y43" s="4"/>
      <c r="Z43" s="4"/>
      <c r="AA43" s="4"/>
      <c r="AB43" s="4"/>
      <c r="AC43" s="4"/>
      <c r="AS43" s="1"/>
      <c r="AT43" s="13"/>
      <c r="AU43" s="13"/>
      <c r="AV43" s="363"/>
      <c r="AW43" s="364"/>
      <c r="AX43" s="364"/>
      <c r="AY43" s="364"/>
      <c r="AZ43" s="364"/>
      <c r="BA43" s="364"/>
      <c r="BB43" s="364"/>
      <c r="BC43" s="364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583"/>
      <c r="DL43" s="584"/>
      <c r="DM43" s="584"/>
      <c r="DN43" s="584"/>
      <c r="DO43" s="584"/>
      <c r="DP43" s="584"/>
      <c r="DQ43" s="584"/>
      <c r="DR43" s="584"/>
      <c r="DS43" s="584"/>
      <c r="DT43" s="585"/>
      <c r="DU43" s="593"/>
      <c r="DV43" s="584"/>
      <c r="DW43" s="584"/>
      <c r="DX43" s="584"/>
      <c r="DY43" s="584"/>
      <c r="DZ43" s="584"/>
      <c r="EA43" s="584"/>
      <c r="EB43" s="584"/>
      <c r="EC43" s="584"/>
      <c r="ED43" s="585"/>
      <c r="EE43" s="593"/>
      <c r="EF43" s="584"/>
      <c r="EG43" s="584"/>
      <c r="EH43" s="584"/>
      <c r="EI43" s="584"/>
      <c r="EJ43" s="584"/>
      <c r="EK43" s="584"/>
      <c r="EL43" s="584"/>
      <c r="EM43" s="584"/>
      <c r="EN43" s="585"/>
      <c r="EO43" s="593"/>
      <c r="EP43" s="584"/>
      <c r="EQ43" s="584"/>
      <c r="ER43" s="584"/>
      <c r="ES43" s="584"/>
      <c r="ET43" s="584"/>
      <c r="EU43" s="584"/>
      <c r="EV43" s="584"/>
      <c r="EW43" s="584"/>
      <c r="EX43" s="585"/>
      <c r="EY43" s="593"/>
      <c r="EZ43" s="584"/>
      <c r="FA43" s="584"/>
      <c r="FB43" s="584"/>
      <c r="FC43" s="584"/>
      <c r="FD43" s="584"/>
      <c r="FE43" s="584"/>
      <c r="FF43" s="584"/>
      <c r="FG43" s="584"/>
      <c r="FH43" s="585"/>
      <c r="FI43" s="593"/>
      <c r="FJ43" s="584"/>
      <c r="FK43" s="584"/>
      <c r="FL43" s="584"/>
      <c r="FM43" s="584"/>
      <c r="FN43" s="584"/>
      <c r="FO43" s="584"/>
      <c r="FP43" s="584"/>
      <c r="FQ43" s="584"/>
      <c r="FR43" s="585"/>
      <c r="FS43" s="593"/>
      <c r="FT43" s="584"/>
      <c r="FU43" s="584"/>
      <c r="FV43" s="584"/>
      <c r="FW43" s="584"/>
      <c r="FX43" s="584"/>
      <c r="FY43" s="584"/>
      <c r="FZ43" s="584"/>
      <c r="GA43" s="584"/>
      <c r="GB43" s="585"/>
      <c r="GC43" s="593"/>
      <c r="GD43" s="584"/>
      <c r="GE43" s="584"/>
      <c r="GF43" s="584"/>
      <c r="GG43" s="584"/>
      <c r="GH43" s="584"/>
      <c r="GI43" s="584"/>
      <c r="GJ43" s="584"/>
      <c r="GK43" s="584"/>
      <c r="GL43" s="585"/>
      <c r="GM43" s="593"/>
      <c r="GN43" s="584"/>
      <c r="GO43" s="584"/>
      <c r="GP43" s="584"/>
      <c r="GQ43" s="584"/>
      <c r="GR43" s="584"/>
      <c r="GS43" s="584"/>
      <c r="GT43" s="584"/>
      <c r="GU43" s="584"/>
      <c r="GV43" s="585"/>
      <c r="GW43" s="593"/>
      <c r="GX43" s="584"/>
      <c r="GY43" s="584"/>
      <c r="GZ43" s="584"/>
      <c r="HA43" s="584"/>
      <c r="HB43" s="584"/>
      <c r="HC43" s="584"/>
      <c r="HD43" s="584"/>
      <c r="HE43" s="584"/>
      <c r="HF43" s="585"/>
      <c r="HG43" s="593"/>
      <c r="HH43" s="584"/>
      <c r="HI43" s="584"/>
      <c r="HJ43" s="584"/>
      <c r="HK43" s="584"/>
      <c r="HL43" s="584"/>
      <c r="HM43" s="584"/>
      <c r="HN43" s="584"/>
      <c r="HO43" s="584"/>
      <c r="HP43" s="585"/>
      <c r="HQ43" s="593"/>
      <c r="HR43" s="584"/>
      <c r="HS43" s="584"/>
      <c r="HT43" s="584"/>
      <c r="HU43" s="584"/>
      <c r="HV43" s="584"/>
      <c r="HW43" s="584"/>
      <c r="HX43" s="584"/>
      <c r="HY43" s="584"/>
      <c r="HZ43" s="615"/>
    </row>
    <row r="44" spans="2:234" s="3" customFormat="1" ht="14.45" customHeight="1" thickBot="1" x14ac:dyDescent="0.2">
      <c r="C44" s="133" t="s">
        <v>120</v>
      </c>
      <c r="D44" s="15"/>
      <c r="U44" s="4"/>
      <c r="V44" s="4"/>
      <c r="W44" s="4"/>
      <c r="X44" s="4"/>
      <c r="Y44" s="4"/>
      <c r="Z44" s="4"/>
      <c r="AA44" s="4"/>
      <c r="AB44" s="4"/>
      <c r="AC44" s="4"/>
      <c r="AQ44" s="391" t="s">
        <v>88</v>
      </c>
      <c r="AR44" s="278"/>
      <c r="AS44" s="278"/>
      <c r="AT44" s="278"/>
      <c r="AU44" s="278"/>
      <c r="AV44" s="365"/>
      <c r="AW44" s="365"/>
      <c r="AX44" s="365"/>
      <c r="AY44" s="365"/>
      <c r="AZ44" s="365"/>
      <c r="BA44" s="365"/>
      <c r="BB44" s="365"/>
      <c r="BC44" s="365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V44" s="141"/>
      <c r="BW44" s="141"/>
      <c r="BX44" s="141"/>
      <c r="BY44" s="141"/>
      <c r="BZ44" s="141"/>
      <c r="CA44" s="141"/>
      <c r="CB44" s="141"/>
      <c r="CC44" s="361"/>
      <c r="CD44" s="141"/>
      <c r="CE44" s="141"/>
      <c r="CF44" s="361"/>
      <c r="CG44" s="141"/>
      <c r="CH44" s="141"/>
      <c r="CI44" s="141"/>
      <c r="CJ44" s="141"/>
      <c r="CK44" s="141"/>
      <c r="CL44" s="141"/>
      <c r="CM44" s="361"/>
      <c r="CN44" s="141"/>
      <c r="CO44" s="141"/>
      <c r="CP44" s="361"/>
      <c r="CQ44" s="141"/>
      <c r="CR44" s="141"/>
      <c r="CS44" s="141"/>
      <c r="CT44" s="141"/>
      <c r="CU44" s="141"/>
      <c r="CV44" s="141"/>
      <c r="CW44" s="361"/>
      <c r="CX44" s="141"/>
      <c r="CY44" s="141"/>
      <c r="CZ44" s="361"/>
      <c r="DA44" s="277" t="s">
        <v>65</v>
      </c>
      <c r="DB44" s="278"/>
      <c r="DC44" s="278"/>
      <c r="DD44" s="278"/>
      <c r="DE44" s="278"/>
      <c r="DF44" s="278"/>
      <c r="DG44" s="278"/>
      <c r="DH44" s="278"/>
      <c r="DI44" s="278"/>
      <c r="DJ44" s="279"/>
      <c r="DK44" s="586"/>
      <c r="DL44" s="587"/>
      <c r="DM44" s="587"/>
      <c r="DN44" s="587"/>
      <c r="DO44" s="587"/>
      <c r="DP44" s="587"/>
      <c r="DQ44" s="587"/>
      <c r="DR44" s="587"/>
      <c r="DS44" s="587"/>
      <c r="DT44" s="588"/>
      <c r="DU44" s="594"/>
      <c r="DV44" s="587"/>
      <c r="DW44" s="587"/>
      <c r="DX44" s="587"/>
      <c r="DY44" s="587"/>
      <c r="DZ44" s="587"/>
      <c r="EA44" s="587"/>
      <c r="EB44" s="587"/>
      <c r="EC44" s="587"/>
      <c r="ED44" s="588"/>
      <c r="EE44" s="594"/>
      <c r="EF44" s="587"/>
      <c r="EG44" s="587"/>
      <c r="EH44" s="587"/>
      <c r="EI44" s="587"/>
      <c r="EJ44" s="587"/>
      <c r="EK44" s="587"/>
      <c r="EL44" s="587"/>
      <c r="EM44" s="587"/>
      <c r="EN44" s="588"/>
      <c r="EO44" s="594"/>
      <c r="EP44" s="587"/>
      <c r="EQ44" s="587"/>
      <c r="ER44" s="587"/>
      <c r="ES44" s="587"/>
      <c r="ET44" s="587"/>
      <c r="EU44" s="587"/>
      <c r="EV44" s="587"/>
      <c r="EW44" s="587"/>
      <c r="EX44" s="588"/>
      <c r="EY44" s="594"/>
      <c r="EZ44" s="587"/>
      <c r="FA44" s="587"/>
      <c r="FB44" s="587"/>
      <c r="FC44" s="587"/>
      <c r="FD44" s="587"/>
      <c r="FE44" s="587"/>
      <c r="FF44" s="587"/>
      <c r="FG44" s="587"/>
      <c r="FH44" s="588"/>
      <c r="FI44" s="594"/>
      <c r="FJ44" s="587"/>
      <c r="FK44" s="587"/>
      <c r="FL44" s="587"/>
      <c r="FM44" s="587"/>
      <c r="FN44" s="587"/>
      <c r="FO44" s="587"/>
      <c r="FP44" s="587"/>
      <c r="FQ44" s="587"/>
      <c r="FR44" s="588"/>
      <c r="FS44" s="594"/>
      <c r="FT44" s="587"/>
      <c r="FU44" s="587"/>
      <c r="FV44" s="587"/>
      <c r="FW44" s="587"/>
      <c r="FX44" s="587"/>
      <c r="FY44" s="587"/>
      <c r="FZ44" s="587"/>
      <c r="GA44" s="587"/>
      <c r="GB44" s="588"/>
      <c r="GC44" s="594"/>
      <c r="GD44" s="587"/>
      <c r="GE44" s="587"/>
      <c r="GF44" s="587"/>
      <c r="GG44" s="587"/>
      <c r="GH44" s="587"/>
      <c r="GI44" s="587"/>
      <c r="GJ44" s="587"/>
      <c r="GK44" s="587"/>
      <c r="GL44" s="588"/>
      <c r="GM44" s="594"/>
      <c r="GN44" s="587"/>
      <c r="GO44" s="587"/>
      <c r="GP44" s="587"/>
      <c r="GQ44" s="587"/>
      <c r="GR44" s="587"/>
      <c r="GS44" s="587"/>
      <c r="GT44" s="587"/>
      <c r="GU44" s="587"/>
      <c r="GV44" s="588"/>
      <c r="GW44" s="594"/>
      <c r="GX44" s="587"/>
      <c r="GY44" s="587"/>
      <c r="GZ44" s="587"/>
      <c r="HA44" s="587"/>
      <c r="HB44" s="587"/>
      <c r="HC44" s="587"/>
      <c r="HD44" s="587"/>
      <c r="HE44" s="587"/>
      <c r="HF44" s="588"/>
      <c r="HG44" s="594"/>
      <c r="HH44" s="587"/>
      <c r="HI44" s="587"/>
      <c r="HJ44" s="587"/>
      <c r="HK44" s="587"/>
      <c r="HL44" s="587"/>
      <c r="HM44" s="587"/>
      <c r="HN44" s="587"/>
      <c r="HO44" s="587"/>
      <c r="HP44" s="588"/>
      <c r="HQ44" s="594"/>
      <c r="HR44" s="587"/>
      <c r="HS44" s="587"/>
      <c r="HT44" s="587"/>
      <c r="HU44" s="587"/>
      <c r="HV44" s="587"/>
      <c r="HW44" s="587"/>
      <c r="HX44" s="587"/>
      <c r="HY44" s="587"/>
      <c r="HZ44" s="616"/>
    </row>
    <row r="45" spans="2:234" s="3" customFormat="1" ht="14.45" customHeight="1" x14ac:dyDescent="0.3">
      <c r="C45" s="22" t="s">
        <v>119</v>
      </c>
      <c r="D45" s="15"/>
      <c r="U45" s="4"/>
      <c r="V45" s="4"/>
      <c r="W45" s="4"/>
      <c r="X45" s="4"/>
      <c r="Y45" s="4"/>
      <c r="Z45" s="4"/>
      <c r="AA45" s="4"/>
      <c r="AB45" s="4"/>
      <c r="AC45" s="4"/>
      <c r="AS45" s="1"/>
      <c r="AT45" s="13"/>
      <c r="AU45" s="13"/>
      <c r="AV45" s="5"/>
      <c r="AW45" s="5"/>
      <c r="AX45" s="5"/>
      <c r="AY45" s="5"/>
      <c r="AZ45" s="5"/>
      <c r="BA45" s="5"/>
      <c r="BE45" s="156"/>
      <c r="BF45" s="156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V45" s="141"/>
      <c r="BW45" s="141"/>
      <c r="BX45" s="141"/>
      <c r="BY45" s="141"/>
      <c r="BZ45" s="141"/>
      <c r="CA45" s="141"/>
      <c r="CB45" s="141"/>
      <c r="CC45" s="362"/>
      <c r="CD45" s="141"/>
      <c r="CE45" s="141"/>
      <c r="CF45" s="362"/>
      <c r="CG45" s="141"/>
      <c r="CH45" s="141"/>
      <c r="CI45" s="141"/>
      <c r="CJ45" s="141"/>
      <c r="CK45" s="141"/>
      <c r="CL45" s="141"/>
      <c r="CM45" s="362"/>
      <c r="CN45" s="141"/>
      <c r="CO45" s="141"/>
      <c r="CP45" s="362"/>
      <c r="CQ45" s="141"/>
      <c r="CR45" s="141"/>
      <c r="CS45" s="141"/>
      <c r="CT45" s="141"/>
      <c r="CU45" s="141"/>
      <c r="CV45" s="141"/>
      <c r="CW45" s="362"/>
      <c r="CX45" s="141"/>
      <c r="CY45" s="141"/>
      <c r="CZ45" s="362"/>
      <c r="DA45" s="278"/>
      <c r="DB45" s="278"/>
      <c r="DC45" s="278"/>
      <c r="DD45" s="278"/>
      <c r="DE45" s="278"/>
      <c r="DF45" s="278"/>
      <c r="DG45" s="278"/>
      <c r="DH45" s="278"/>
      <c r="DI45" s="278"/>
      <c r="DJ45" s="279"/>
      <c r="DK45" s="589"/>
      <c r="DL45" s="590"/>
      <c r="DM45" s="590"/>
      <c r="DN45" s="590"/>
      <c r="DO45" s="590"/>
      <c r="DP45" s="590"/>
      <c r="DQ45" s="590"/>
      <c r="DR45" s="590"/>
      <c r="DS45" s="590"/>
      <c r="DT45" s="591"/>
      <c r="DU45" s="595"/>
      <c r="DV45" s="590"/>
      <c r="DW45" s="590"/>
      <c r="DX45" s="590"/>
      <c r="DY45" s="590"/>
      <c r="DZ45" s="590"/>
      <c r="EA45" s="590"/>
      <c r="EB45" s="590"/>
      <c r="EC45" s="590"/>
      <c r="ED45" s="591"/>
      <c r="EE45" s="595"/>
      <c r="EF45" s="590"/>
      <c r="EG45" s="590"/>
      <c r="EH45" s="590"/>
      <c r="EI45" s="590"/>
      <c r="EJ45" s="590"/>
      <c r="EK45" s="590"/>
      <c r="EL45" s="590"/>
      <c r="EM45" s="590"/>
      <c r="EN45" s="591"/>
      <c r="EO45" s="595"/>
      <c r="EP45" s="590"/>
      <c r="EQ45" s="590"/>
      <c r="ER45" s="590"/>
      <c r="ES45" s="590"/>
      <c r="ET45" s="590"/>
      <c r="EU45" s="590"/>
      <c r="EV45" s="590"/>
      <c r="EW45" s="590"/>
      <c r="EX45" s="591"/>
      <c r="EY45" s="595"/>
      <c r="EZ45" s="590"/>
      <c r="FA45" s="590"/>
      <c r="FB45" s="590"/>
      <c r="FC45" s="590"/>
      <c r="FD45" s="590"/>
      <c r="FE45" s="590"/>
      <c r="FF45" s="590"/>
      <c r="FG45" s="590"/>
      <c r="FH45" s="591"/>
      <c r="FI45" s="595"/>
      <c r="FJ45" s="590"/>
      <c r="FK45" s="590"/>
      <c r="FL45" s="590"/>
      <c r="FM45" s="590"/>
      <c r="FN45" s="590"/>
      <c r="FO45" s="590"/>
      <c r="FP45" s="590"/>
      <c r="FQ45" s="590"/>
      <c r="FR45" s="591"/>
      <c r="FS45" s="595"/>
      <c r="FT45" s="590"/>
      <c r="FU45" s="590"/>
      <c r="FV45" s="590"/>
      <c r="FW45" s="590"/>
      <c r="FX45" s="590"/>
      <c r="FY45" s="590"/>
      <c r="FZ45" s="590"/>
      <c r="GA45" s="590"/>
      <c r="GB45" s="591"/>
      <c r="GC45" s="595"/>
      <c r="GD45" s="590"/>
      <c r="GE45" s="590"/>
      <c r="GF45" s="590"/>
      <c r="GG45" s="590"/>
      <c r="GH45" s="590"/>
      <c r="GI45" s="590"/>
      <c r="GJ45" s="590"/>
      <c r="GK45" s="590"/>
      <c r="GL45" s="591"/>
      <c r="GM45" s="595"/>
      <c r="GN45" s="590"/>
      <c r="GO45" s="590"/>
      <c r="GP45" s="590"/>
      <c r="GQ45" s="590"/>
      <c r="GR45" s="590"/>
      <c r="GS45" s="590"/>
      <c r="GT45" s="590"/>
      <c r="GU45" s="590"/>
      <c r="GV45" s="591"/>
      <c r="GW45" s="595"/>
      <c r="GX45" s="590"/>
      <c r="GY45" s="590"/>
      <c r="GZ45" s="590"/>
      <c r="HA45" s="590"/>
      <c r="HB45" s="590"/>
      <c r="HC45" s="590"/>
      <c r="HD45" s="590"/>
      <c r="HE45" s="590"/>
      <c r="HF45" s="591"/>
      <c r="HG45" s="595"/>
      <c r="HH45" s="590"/>
      <c r="HI45" s="590"/>
      <c r="HJ45" s="590"/>
      <c r="HK45" s="590"/>
      <c r="HL45" s="590"/>
      <c r="HM45" s="590"/>
      <c r="HN45" s="590"/>
      <c r="HO45" s="590"/>
      <c r="HP45" s="591"/>
      <c r="HQ45" s="595"/>
      <c r="HR45" s="590"/>
      <c r="HS45" s="590"/>
      <c r="HT45" s="590"/>
      <c r="HU45" s="590"/>
      <c r="HV45" s="590"/>
      <c r="HW45" s="590"/>
      <c r="HX45" s="590"/>
      <c r="HY45" s="590"/>
      <c r="HZ45" s="612"/>
    </row>
    <row r="46" spans="2:234" s="3" customFormat="1" ht="14.45" customHeight="1" x14ac:dyDescent="0.3">
      <c r="C46" s="15"/>
      <c r="D46" s="15"/>
      <c r="U46" s="4"/>
      <c r="V46" s="4"/>
      <c r="W46" s="4"/>
      <c r="X46" s="4"/>
      <c r="Y46" s="4"/>
      <c r="Z46" s="4"/>
      <c r="AA46" s="4"/>
      <c r="AB46" s="4"/>
      <c r="AC46" s="4"/>
      <c r="AS46" s="1"/>
      <c r="AT46" s="13"/>
      <c r="AU46" s="13"/>
      <c r="AV46" s="5"/>
      <c r="AW46" s="5"/>
      <c r="AX46" s="5"/>
      <c r="AY46" s="5"/>
      <c r="AZ46" s="5"/>
      <c r="BA46" s="5"/>
      <c r="BE46" s="14"/>
      <c r="BF46" s="14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9"/>
      <c r="BS46" s="158"/>
      <c r="BV46" s="141"/>
      <c r="BW46" s="141"/>
      <c r="BX46" s="141"/>
      <c r="BY46" s="141"/>
      <c r="BZ46" s="141"/>
      <c r="CA46" s="141"/>
      <c r="CB46" s="141"/>
      <c r="CC46" s="361"/>
      <c r="CD46" s="141"/>
      <c r="CE46" s="141"/>
      <c r="CF46" s="361"/>
      <c r="CG46" s="141"/>
      <c r="CH46" s="141"/>
      <c r="CI46" s="141"/>
      <c r="CJ46" s="141"/>
      <c r="CK46" s="141"/>
      <c r="CL46" s="141"/>
      <c r="CM46" s="361"/>
      <c r="CN46" s="141"/>
      <c r="CO46" s="141"/>
      <c r="CP46" s="361"/>
      <c r="CQ46" s="141"/>
      <c r="CR46" s="141"/>
      <c r="CS46" s="141"/>
      <c r="CT46" s="141"/>
      <c r="CU46" s="141"/>
      <c r="CV46" s="141"/>
      <c r="CW46" s="361"/>
      <c r="CX46" s="141"/>
      <c r="CY46" s="141"/>
      <c r="CZ46" s="361"/>
      <c r="DA46" s="277" t="s">
        <v>66</v>
      </c>
      <c r="DB46" s="278"/>
      <c r="DC46" s="278"/>
      <c r="DD46" s="278"/>
      <c r="DE46" s="278"/>
      <c r="DF46" s="278"/>
      <c r="DG46" s="278"/>
      <c r="DH46" s="278"/>
      <c r="DI46" s="278"/>
      <c r="DJ46" s="279"/>
      <c r="DK46" s="589"/>
      <c r="DL46" s="590"/>
      <c r="DM46" s="590"/>
      <c r="DN46" s="590"/>
      <c r="DO46" s="590"/>
      <c r="DP46" s="590"/>
      <c r="DQ46" s="590"/>
      <c r="DR46" s="590"/>
      <c r="DS46" s="590"/>
      <c r="DT46" s="591"/>
      <c r="DU46" s="595"/>
      <c r="DV46" s="590"/>
      <c r="DW46" s="590"/>
      <c r="DX46" s="590"/>
      <c r="DY46" s="590"/>
      <c r="DZ46" s="590"/>
      <c r="EA46" s="590"/>
      <c r="EB46" s="590"/>
      <c r="EC46" s="590"/>
      <c r="ED46" s="591"/>
      <c r="EE46" s="595"/>
      <c r="EF46" s="590"/>
      <c r="EG46" s="590"/>
      <c r="EH46" s="590"/>
      <c r="EI46" s="590"/>
      <c r="EJ46" s="590"/>
      <c r="EK46" s="590"/>
      <c r="EL46" s="590"/>
      <c r="EM46" s="590"/>
      <c r="EN46" s="591"/>
      <c r="EO46" s="595"/>
      <c r="EP46" s="590"/>
      <c r="EQ46" s="590"/>
      <c r="ER46" s="590"/>
      <c r="ES46" s="590"/>
      <c r="ET46" s="590"/>
      <c r="EU46" s="590"/>
      <c r="EV46" s="590"/>
      <c r="EW46" s="590"/>
      <c r="EX46" s="591"/>
      <c r="EY46" s="595"/>
      <c r="EZ46" s="590"/>
      <c r="FA46" s="590"/>
      <c r="FB46" s="590"/>
      <c r="FC46" s="590"/>
      <c r="FD46" s="590"/>
      <c r="FE46" s="590"/>
      <c r="FF46" s="590"/>
      <c r="FG46" s="590"/>
      <c r="FH46" s="591"/>
      <c r="FI46" s="595"/>
      <c r="FJ46" s="590"/>
      <c r="FK46" s="590"/>
      <c r="FL46" s="590"/>
      <c r="FM46" s="590"/>
      <c r="FN46" s="590"/>
      <c r="FO46" s="590"/>
      <c r="FP46" s="590"/>
      <c r="FQ46" s="590"/>
      <c r="FR46" s="591"/>
      <c r="FS46" s="595"/>
      <c r="FT46" s="590"/>
      <c r="FU46" s="590"/>
      <c r="FV46" s="590"/>
      <c r="FW46" s="590"/>
      <c r="FX46" s="590"/>
      <c r="FY46" s="590"/>
      <c r="FZ46" s="590"/>
      <c r="GA46" s="590"/>
      <c r="GB46" s="591"/>
      <c r="GC46" s="595"/>
      <c r="GD46" s="590"/>
      <c r="GE46" s="590"/>
      <c r="GF46" s="590"/>
      <c r="GG46" s="590"/>
      <c r="GH46" s="590"/>
      <c r="GI46" s="590"/>
      <c r="GJ46" s="590"/>
      <c r="GK46" s="590"/>
      <c r="GL46" s="591"/>
      <c r="GM46" s="595"/>
      <c r="GN46" s="590"/>
      <c r="GO46" s="590"/>
      <c r="GP46" s="590"/>
      <c r="GQ46" s="590"/>
      <c r="GR46" s="590"/>
      <c r="GS46" s="590"/>
      <c r="GT46" s="590"/>
      <c r="GU46" s="590"/>
      <c r="GV46" s="591"/>
      <c r="GW46" s="595"/>
      <c r="GX46" s="590"/>
      <c r="GY46" s="590"/>
      <c r="GZ46" s="590"/>
      <c r="HA46" s="590"/>
      <c r="HB46" s="590"/>
      <c r="HC46" s="590"/>
      <c r="HD46" s="590"/>
      <c r="HE46" s="590"/>
      <c r="HF46" s="591"/>
      <c r="HG46" s="595"/>
      <c r="HH46" s="590"/>
      <c r="HI46" s="590"/>
      <c r="HJ46" s="590"/>
      <c r="HK46" s="590"/>
      <c r="HL46" s="590"/>
      <c r="HM46" s="590"/>
      <c r="HN46" s="590"/>
      <c r="HO46" s="590"/>
      <c r="HP46" s="591"/>
      <c r="HQ46" s="595"/>
      <c r="HR46" s="590"/>
      <c r="HS46" s="590"/>
      <c r="HT46" s="590"/>
      <c r="HU46" s="590"/>
      <c r="HV46" s="590"/>
      <c r="HW46" s="590"/>
      <c r="HX46" s="590"/>
      <c r="HY46" s="590"/>
      <c r="HZ46" s="612"/>
    </row>
    <row r="47" spans="2:234" ht="14.25" customHeight="1" x14ac:dyDescent="0.15">
      <c r="C47" s="22"/>
      <c r="D47" s="15"/>
      <c r="BL47" s="75"/>
      <c r="BM47" s="75"/>
      <c r="BN47" s="75"/>
      <c r="BO47" s="75"/>
      <c r="BP47" s="75"/>
      <c r="BV47" s="141"/>
      <c r="BW47" s="141"/>
      <c r="BX47" s="141"/>
      <c r="BY47" s="141"/>
      <c r="BZ47" s="141"/>
      <c r="CA47" s="141"/>
      <c r="CB47" s="141"/>
      <c r="CC47" s="362"/>
      <c r="CD47" s="141"/>
      <c r="CE47" s="141"/>
      <c r="CF47" s="362"/>
      <c r="CG47" s="141"/>
      <c r="CH47" s="141"/>
      <c r="CI47" s="141"/>
      <c r="CJ47" s="141"/>
      <c r="CK47" s="141"/>
      <c r="CL47" s="141"/>
      <c r="CM47" s="362"/>
      <c r="CN47" s="141"/>
      <c r="CO47" s="141"/>
      <c r="CP47" s="362"/>
      <c r="CQ47" s="141"/>
      <c r="CR47" s="141"/>
      <c r="CS47" s="141"/>
      <c r="CT47" s="141"/>
      <c r="CU47" s="141"/>
      <c r="CV47" s="141"/>
      <c r="CW47" s="362"/>
      <c r="CX47" s="141"/>
      <c r="CY47" s="141"/>
      <c r="CZ47" s="362"/>
      <c r="DA47" s="278"/>
      <c r="DB47" s="278"/>
      <c r="DC47" s="278"/>
      <c r="DD47" s="278"/>
      <c r="DE47" s="278"/>
      <c r="DF47" s="278"/>
      <c r="DG47" s="278"/>
      <c r="DH47" s="278"/>
      <c r="DI47" s="278"/>
      <c r="DJ47" s="279"/>
      <c r="DK47" s="589"/>
      <c r="DL47" s="590"/>
      <c r="DM47" s="590"/>
      <c r="DN47" s="590"/>
      <c r="DO47" s="590"/>
      <c r="DP47" s="590"/>
      <c r="DQ47" s="590"/>
      <c r="DR47" s="590"/>
      <c r="DS47" s="590"/>
      <c r="DT47" s="591"/>
      <c r="DU47" s="595"/>
      <c r="DV47" s="590"/>
      <c r="DW47" s="590"/>
      <c r="DX47" s="590"/>
      <c r="DY47" s="590"/>
      <c r="DZ47" s="590"/>
      <c r="EA47" s="590"/>
      <c r="EB47" s="590"/>
      <c r="EC47" s="590"/>
      <c r="ED47" s="591"/>
      <c r="EE47" s="595"/>
      <c r="EF47" s="590"/>
      <c r="EG47" s="590"/>
      <c r="EH47" s="590"/>
      <c r="EI47" s="590"/>
      <c r="EJ47" s="590"/>
      <c r="EK47" s="590"/>
      <c r="EL47" s="590"/>
      <c r="EM47" s="590"/>
      <c r="EN47" s="591"/>
      <c r="EO47" s="595"/>
      <c r="EP47" s="590"/>
      <c r="EQ47" s="590"/>
      <c r="ER47" s="590"/>
      <c r="ES47" s="590"/>
      <c r="ET47" s="590"/>
      <c r="EU47" s="590"/>
      <c r="EV47" s="590"/>
      <c r="EW47" s="590"/>
      <c r="EX47" s="591"/>
      <c r="EY47" s="595"/>
      <c r="EZ47" s="590"/>
      <c r="FA47" s="590"/>
      <c r="FB47" s="590"/>
      <c r="FC47" s="590"/>
      <c r="FD47" s="590"/>
      <c r="FE47" s="590"/>
      <c r="FF47" s="590"/>
      <c r="FG47" s="590"/>
      <c r="FH47" s="591"/>
      <c r="FI47" s="595"/>
      <c r="FJ47" s="590"/>
      <c r="FK47" s="590"/>
      <c r="FL47" s="590"/>
      <c r="FM47" s="590"/>
      <c r="FN47" s="590"/>
      <c r="FO47" s="590"/>
      <c r="FP47" s="590"/>
      <c r="FQ47" s="590"/>
      <c r="FR47" s="591"/>
      <c r="FS47" s="595"/>
      <c r="FT47" s="590"/>
      <c r="FU47" s="590"/>
      <c r="FV47" s="590"/>
      <c r="FW47" s="590"/>
      <c r="FX47" s="590"/>
      <c r="FY47" s="590"/>
      <c r="FZ47" s="590"/>
      <c r="GA47" s="590"/>
      <c r="GB47" s="591"/>
      <c r="GC47" s="595"/>
      <c r="GD47" s="590"/>
      <c r="GE47" s="590"/>
      <c r="GF47" s="590"/>
      <c r="GG47" s="590"/>
      <c r="GH47" s="590"/>
      <c r="GI47" s="590"/>
      <c r="GJ47" s="590"/>
      <c r="GK47" s="590"/>
      <c r="GL47" s="591"/>
      <c r="GM47" s="595"/>
      <c r="GN47" s="590"/>
      <c r="GO47" s="590"/>
      <c r="GP47" s="590"/>
      <c r="GQ47" s="590"/>
      <c r="GR47" s="590"/>
      <c r="GS47" s="590"/>
      <c r="GT47" s="590"/>
      <c r="GU47" s="590"/>
      <c r="GV47" s="591"/>
      <c r="GW47" s="595"/>
      <c r="GX47" s="590"/>
      <c r="GY47" s="590"/>
      <c r="GZ47" s="590"/>
      <c r="HA47" s="590"/>
      <c r="HB47" s="590"/>
      <c r="HC47" s="590"/>
      <c r="HD47" s="590"/>
      <c r="HE47" s="590"/>
      <c r="HF47" s="591"/>
      <c r="HG47" s="595"/>
      <c r="HH47" s="590"/>
      <c r="HI47" s="590"/>
      <c r="HJ47" s="590"/>
      <c r="HK47" s="590"/>
      <c r="HL47" s="590"/>
      <c r="HM47" s="590"/>
      <c r="HN47" s="590"/>
      <c r="HO47" s="590"/>
      <c r="HP47" s="591"/>
      <c r="HQ47" s="595"/>
      <c r="HR47" s="590"/>
      <c r="HS47" s="590"/>
      <c r="HT47" s="590"/>
      <c r="HU47" s="590"/>
      <c r="HV47" s="590"/>
      <c r="HW47" s="590"/>
      <c r="HX47" s="590"/>
      <c r="HY47" s="590"/>
      <c r="HZ47" s="612"/>
    </row>
    <row r="48" spans="2:234" ht="18.75" customHeight="1" x14ac:dyDescent="0.15">
      <c r="C48" s="22"/>
      <c r="D48" s="15"/>
      <c r="BL48" s="75"/>
      <c r="BM48" s="75"/>
      <c r="BN48" s="75"/>
      <c r="BO48" s="75"/>
      <c r="BP48" s="75"/>
      <c r="BV48" s="141"/>
      <c r="BW48" s="141"/>
      <c r="BX48" s="141"/>
      <c r="BY48" s="141"/>
      <c r="BZ48" s="141"/>
      <c r="CA48" s="141"/>
      <c r="CB48" s="141"/>
      <c r="CC48" s="361"/>
      <c r="CD48" s="141"/>
      <c r="CE48" s="141"/>
      <c r="CF48" s="361"/>
      <c r="CG48" s="141"/>
      <c r="CH48" s="141"/>
      <c r="CI48" s="141"/>
      <c r="CJ48" s="141"/>
      <c r="CK48" s="141"/>
      <c r="CL48" s="141"/>
      <c r="CM48" s="361"/>
      <c r="CN48" s="141"/>
      <c r="CO48" s="141"/>
      <c r="CP48" s="361"/>
      <c r="CQ48" s="141"/>
      <c r="CR48" s="141"/>
      <c r="CS48" s="141"/>
      <c r="CT48" s="141"/>
      <c r="CU48" s="141"/>
      <c r="CV48" s="141"/>
      <c r="CW48" s="361"/>
      <c r="CX48" s="141"/>
      <c r="CY48" s="141"/>
      <c r="CZ48" s="361"/>
      <c r="DA48" s="277" t="s">
        <v>58</v>
      </c>
      <c r="DB48" s="278"/>
      <c r="DC48" s="278"/>
      <c r="DD48" s="278"/>
      <c r="DE48" s="278"/>
      <c r="DF48" s="278"/>
      <c r="DG48" s="278"/>
      <c r="DH48" s="278"/>
      <c r="DI48" s="278"/>
      <c r="DJ48" s="279"/>
      <c r="DK48" s="589"/>
      <c r="DL48" s="590"/>
      <c r="DM48" s="590"/>
      <c r="DN48" s="590"/>
      <c r="DO48" s="590"/>
      <c r="DP48" s="590"/>
      <c r="DQ48" s="590"/>
      <c r="DR48" s="590"/>
      <c r="DS48" s="590"/>
      <c r="DT48" s="591"/>
      <c r="DU48" s="595"/>
      <c r="DV48" s="590"/>
      <c r="DW48" s="590"/>
      <c r="DX48" s="590"/>
      <c r="DY48" s="590"/>
      <c r="DZ48" s="590"/>
      <c r="EA48" s="590"/>
      <c r="EB48" s="590"/>
      <c r="EC48" s="590"/>
      <c r="ED48" s="591"/>
      <c r="EE48" s="595"/>
      <c r="EF48" s="590"/>
      <c r="EG48" s="590"/>
      <c r="EH48" s="590"/>
      <c r="EI48" s="590"/>
      <c r="EJ48" s="590"/>
      <c r="EK48" s="590"/>
      <c r="EL48" s="590"/>
      <c r="EM48" s="590"/>
      <c r="EN48" s="591"/>
      <c r="EO48" s="595"/>
      <c r="EP48" s="590"/>
      <c r="EQ48" s="590"/>
      <c r="ER48" s="590"/>
      <c r="ES48" s="590"/>
      <c r="ET48" s="590"/>
      <c r="EU48" s="590"/>
      <c r="EV48" s="590"/>
      <c r="EW48" s="590"/>
      <c r="EX48" s="591"/>
      <c r="EY48" s="595"/>
      <c r="EZ48" s="590"/>
      <c r="FA48" s="590"/>
      <c r="FB48" s="590"/>
      <c r="FC48" s="590"/>
      <c r="FD48" s="590"/>
      <c r="FE48" s="590"/>
      <c r="FF48" s="590"/>
      <c r="FG48" s="590"/>
      <c r="FH48" s="591"/>
      <c r="FI48" s="595"/>
      <c r="FJ48" s="590"/>
      <c r="FK48" s="590"/>
      <c r="FL48" s="590"/>
      <c r="FM48" s="590"/>
      <c r="FN48" s="590"/>
      <c r="FO48" s="590"/>
      <c r="FP48" s="590"/>
      <c r="FQ48" s="590"/>
      <c r="FR48" s="591"/>
      <c r="FS48" s="595"/>
      <c r="FT48" s="590"/>
      <c r="FU48" s="590"/>
      <c r="FV48" s="590"/>
      <c r="FW48" s="590"/>
      <c r="FX48" s="590"/>
      <c r="FY48" s="590"/>
      <c r="FZ48" s="590"/>
      <c r="GA48" s="590"/>
      <c r="GB48" s="591"/>
      <c r="GC48" s="595"/>
      <c r="GD48" s="590"/>
      <c r="GE48" s="590"/>
      <c r="GF48" s="590"/>
      <c r="GG48" s="590"/>
      <c r="GH48" s="590"/>
      <c r="GI48" s="590"/>
      <c r="GJ48" s="590"/>
      <c r="GK48" s="590"/>
      <c r="GL48" s="591"/>
      <c r="GM48" s="595"/>
      <c r="GN48" s="590"/>
      <c r="GO48" s="590"/>
      <c r="GP48" s="590"/>
      <c r="GQ48" s="590"/>
      <c r="GR48" s="590"/>
      <c r="GS48" s="590"/>
      <c r="GT48" s="590"/>
      <c r="GU48" s="590"/>
      <c r="GV48" s="591"/>
      <c r="GW48" s="595"/>
      <c r="GX48" s="590"/>
      <c r="GY48" s="590"/>
      <c r="GZ48" s="590"/>
      <c r="HA48" s="590"/>
      <c r="HB48" s="590"/>
      <c r="HC48" s="590"/>
      <c r="HD48" s="590"/>
      <c r="HE48" s="590"/>
      <c r="HF48" s="591"/>
      <c r="HG48" s="595"/>
      <c r="HH48" s="590"/>
      <c r="HI48" s="590"/>
      <c r="HJ48" s="590"/>
      <c r="HK48" s="590"/>
      <c r="HL48" s="590"/>
      <c r="HM48" s="590"/>
      <c r="HN48" s="590"/>
      <c r="HO48" s="590"/>
      <c r="HP48" s="591"/>
      <c r="HQ48" s="595"/>
      <c r="HR48" s="590"/>
      <c r="HS48" s="590"/>
      <c r="HT48" s="590"/>
      <c r="HU48" s="590"/>
      <c r="HV48" s="590"/>
      <c r="HW48" s="590"/>
      <c r="HX48" s="590"/>
      <c r="HY48" s="590"/>
      <c r="HZ48" s="612"/>
    </row>
    <row r="49" spans="3:234" ht="15" x14ac:dyDescent="0.15">
      <c r="C49" s="22"/>
      <c r="D49" s="15"/>
      <c r="BV49" s="145"/>
      <c r="BW49" s="145"/>
      <c r="BX49" s="141"/>
      <c r="BY49" s="141"/>
      <c r="BZ49" s="141"/>
      <c r="CA49" s="141"/>
      <c r="CB49" s="141"/>
      <c r="CC49" s="362"/>
      <c r="CD49" s="141"/>
      <c r="CE49" s="141"/>
      <c r="CF49" s="362"/>
      <c r="CG49" s="145"/>
      <c r="CH49" s="141"/>
      <c r="CI49" s="141"/>
      <c r="CJ49" s="141"/>
      <c r="CK49" s="141"/>
      <c r="CL49" s="141"/>
      <c r="CM49" s="362"/>
      <c r="CN49" s="141"/>
      <c r="CO49" s="141"/>
      <c r="CP49" s="362"/>
      <c r="CQ49" s="145"/>
      <c r="CR49" s="141"/>
      <c r="CS49" s="141"/>
      <c r="CT49" s="141"/>
      <c r="CU49" s="141"/>
      <c r="CV49" s="141"/>
      <c r="CW49" s="362"/>
      <c r="CX49" s="141"/>
      <c r="CY49" s="141"/>
      <c r="CZ49" s="362"/>
      <c r="DA49" s="278"/>
      <c r="DB49" s="278"/>
      <c r="DC49" s="278"/>
      <c r="DD49" s="278"/>
      <c r="DE49" s="278"/>
      <c r="DF49" s="278"/>
      <c r="DG49" s="278"/>
      <c r="DH49" s="278"/>
      <c r="DI49" s="278"/>
      <c r="DJ49" s="279"/>
      <c r="DK49" s="596"/>
      <c r="DL49" s="597"/>
      <c r="DM49" s="597"/>
      <c r="DN49" s="597"/>
      <c r="DO49" s="597"/>
      <c r="DP49" s="597"/>
      <c r="DQ49" s="597"/>
      <c r="DR49" s="597"/>
      <c r="DS49" s="597"/>
      <c r="DT49" s="598"/>
      <c r="DU49" s="606"/>
      <c r="DV49" s="597"/>
      <c r="DW49" s="597"/>
      <c r="DX49" s="597"/>
      <c r="DY49" s="597"/>
      <c r="DZ49" s="597"/>
      <c r="EA49" s="597"/>
      <c r="EB49" s="597"/>
      <c r="EC49" s="597"/>
      <c r="ED49" s="598"/>
      <c r="EE49" s="606"/>
      <c r="EF49" s="597"/>
      <c r="EG49" s="597"/>
      <c r="EH49" s="597"/>
      <c r="EI49" s="597"/>
      <c r="EJ49" s="597"/>
      <c r="EK49" s="597"/>
      <c r="EL49" s="597"/>
      <c r="EM49" s="597"/>
      <c r="EN49" s="598"/>
      <c r="EO49" s="606"/>
      <c r="EP49" s="597"/>
      <c r="EQ49" s="597"/>
      <c r="ER49" s="597"/>
      <c r="ES49" s="597"/>
      <c r="ET49" s="597"/>
      <c r="EU49" s="597"/>
      <c r="EV49" s="597"/>
      <c r="EW49" s="597"/>
      <c r="EX49" s="598"/>
      <c r="EY49" s="606"/>
      <c r="EZ49" s="597"/>
      <c r="FA49" s="597"/>
      <c r="FB49" s="597"/>
      <c r="FC49" s="597"/>
      <c r="FD49" s="597"/>
      <c r="FE49" s="597"/>
      <c r="FF49" s="597"/>
      <c r="FG49" s="597"/>
      <c r="FH49" s="598"/>
      <c r="FI49" s="606"/>
      <c r="FJ49" s="597"/>
      <c r="FK49" s="597"/>
      <c r="FL49" s="597"/>
      <c r="FM49" s="597"/>
      <c r="FN49" s="597"/>
      <c r="FO49" s="597"/>
      <c r="FP49" s="597"/>
      <c r="FQ49" s="597"/>
      <c r="FR49" s="598"/>
      <c r="FS49" s="606"/>
      <c r="FT49" s="597"/>
      <c r="FU49" s="597"/>
      <c r="FV49" s="597"/>
      <c r="FW49" s="597"/>
      <c r="FX49" s="597"/>
      <c r="FY49" s="597"/>
      <c r="FZ49" s="597"/>
      <c r="GA49" s="597"/>
      <c r="GB49" s="598"/>
      <c r="GC49" s="606"/>
      <c r="GD49" s="597"/>
      <c r="GE49" s="597"/>
      <c r="GF49" s="597"/>
      <c r="GG49" s="597"/>
      <c r="GH49" s="597"/>
      <c r="GI49" s="597"/>
      <c r="GJ49" s="597"/>
      <c r="GK49" s="597"/>
      <c r="GL49" s="598"/>
      <c r="GM49" s="606"/>
      <c r="GN49" s="597"/>
      <c r="GO49" s="597"/>
      <c r="GP49" s="597"/>
      <c r="GQ49" s="597"/>
      <c r="GR49" s="597"/>
      <c r="GS49" s="597"/>
      <c r="GT49" s="597"/>
      <c r="GU49" s="597"/>
      <c r="GV49" s="598"/>
      <c r="GW49" s="606"/>
      <c r="GX49" s="597"/>
      <c r="GY49" s="597"/>
      <c r="GZ49" s="597"/>
      <c r="HA49" s="597"/>
      <c r="HB49" s="597"/>
      <c r="HC49" s="597"/>
      <c r="HD49" s="597"/>
      <c r="HE49" s="597"/>
      <c r="HF49" s="598"/>
      <c r="HG49" s="606"/>
      <c r="HH49" s="597"/>
      <c r="HI49" s="597"/>
      <c r="HJ49" s="597"/>
      <c r="HK49" s="597"/>
      <c r="HL49" s="597"/>
      <c r="HM49" s="597"/>
      <c r="HN49" s="597"/>
      <c r="HO49" s="597"/>
      <c r="HP49" s="598"/>
      <c r="HQ49" s="606"/>
      <c r="HR49" s="597"/>
      <c r="HS49" s="597"/>
      <c r="HT49" s="597"/>
      <c r="HU49" s="597"/>
      <c r="HV49" s="597"/>
      <c r="HW49" s="597"/>
      <c r="HX49" s="597"/>
      <c r="HY49" s="597"/>
      <c r="HZ49" s="613"/>
    </row>
    <row r="50" spans="3:234" ht="15" x14ac:dyDescent="0.15">
      <c r="C50" s="22"/>
      <c r="D50" s="15"/>
      <c r="BV50" s="74"/>
      <c r="BW50" s="74"/>
      <c r="CG50" s="74"/>
      <c r="CQ50" s="74"/>
      <c r="DA50" s="74"/>
      <c r="DK50" s="607"/>
      <c r="DL50" s="600"/>
      <c r="DM50" s="600"/>
      <c r="DN50" s="600"/>
      <c r="DO50" s="600"/>
      <c r="DP50" s="600"/>
      <c r="DQ50" s="600"/>
      <c r="DR50" s="600"/>
      <c r="DS50" s="600"/>
      <c r="DT50" s="601"/>
      <c r="DU50" s="599"/>
      <c r="DV50" s="600"/>
      <c r="DW50" s="600"/>
      <c r="DX50" s="600"/>
      <c r="DY50" s="600"/>
      <c r="DZ50" s="600"/>
      <c r="EA50" s="600"/>
      <c r="EB50" s="600"/>
      <c r="EC50" s="600"/>
      <c r="ED50" s="601"/>
      <c r="EE50" s="599"/>
      <c r="EF50" s="600"/>
      <c r="EG50" s="600"/>
      <c r="EH50" s="600"/>
      <c r="EI50" s="600"/>
      <c r="EJ50" s="600"/>
      <c r="EK50" s="600"/>
      <c r="EL50" s="600"/>
      <c r="EM50" s="600"/>
      <c r="EN50" s="601"/>
      <c r="EO50" s="599"/>
      <c r="EP50" s="600"/>
      <c r="EQ50" s="600"/>
      <c r="ER50" s="600"/>
      <c r="ES50" s="600"/>
      <c r="ET50" s="600"/>
      <c r="EU50" s="600"/>
      <c r="EV50" s="600"/>
      <c r="EW50" s="600"/>
      <c r="EX50" s="601"/>
      <c r="EY50" s="599"/>
      <c r="EZ50" s="600"/>
      <c r="FA50" s="600"/>
      <c r="FB50" s="600"/>
      <c r="FC50" s="600"/>
      <c r="FD50" s="600"/>
      <c r="FE50" s="600"/>
      <c r="FF50" s="600"/>
      <c r="FG50" s="600"/>
      <c r="FH50" s="601"/>
      <c r="FI50" s="599"/>
      <c r="FJ50" s="600"/>
      <c r="FK50" s="600"/>
      <c r="FL50" s="600"/>
      <c r="FM50" s="600"/>
      <c r="FN50" s="600"/>
      <c r="FO50" s="600"/>
      <c r="FP50" s="600"/>
      <c r="FQ50" s="600"/>
      <c r="FR50" s="601"/>
      <c r="FS50" s="599"/>
      <c r="FT50" s="600"/>
      <c r="FU50" s="600"/>
      <c r="FV50" s="600"/>
      <c r="FW50" s="600"/>
      <c r="FX50" s="600"/>
      <c r="FY50" s="600"/>
      <c r="FZ50" s="600"/>
      <c r="GA50" s="600"/>
      <c r="GB50" s="601"/>
      <c r="GC50" s="599"/>
      <c r="GD50" s="600"/>
      <c r="GE50" s="600"/>
      <c r="GF50" s="600"/>
      <c r="GG50" s="600"/>
      <c r="GH50" s="600"/>
      <c r="GI50" s="600"/>
      <c r="GJ50" s="600"/>
      <c r="GK50" s="600"/>
      <c r="GL50" s="601"/>
      <c r="GM50" s="599"/>
      <c r="GN50" s="600"/>
      <c r="GO50" s="600"/>
      <c r="GP50" s="600"/>
      <c r="GQ50" s="600"/>
      <c r="GR50" s="600"/>
      <c r="GS50" s="600"/>
      <c r="GT50" s="600"/>
      <c r="GU50" s="600"/>
      <c r="GV50" s="601"/>
      <c r="GW50" s="599"/>
      <c r="GX50" s="600"/>
      <c r="GY50" s="600"/>
      <c r="GZ50" s="600"/>
      <c r="HA50" s="600"/>
      <c r="HB50" s="600"/>
      <c r="HC50" s="600"/>
      <c r="HD50" s="600"/>
      <c r="HE50" s="600"/>
      <c r="HF50" s="601"/>
      <c r="HG50" s="599"/>
      <c r="HH50" s="600"/>
      <c r="HI50" s="600"/>
      <c r="HJ50" s="600"/>
      <c r="HK50" s="600"/>
      <c r="HL50" s="600"/>
      <c r="HM50" s="600"/>
      <c r="HN50" s="600"/>
      <c r="HO50" s="600"/>
      <c r="HP50" s="601"/>
      <c r="HQ50" s="599"/>
      <c r="HR50" s="600"/>
      <c r="HS50" s="600"/>
      <c r="HT50" s="600"/>
      <c r="HU50" s="600"/>
      <c r="HV50" s="600"/>
      <c r="HW50" s="600"/>
      <c r="HX50" s="600"/>
      <c r="HY50" s="600"/>
      <c r="HZ50" s="617"/>
    </row>
    <row r="51" spans="3:234" x14ac:dyDescent="0.15">
      <c r="DK51" s="583"/>
      <c r="DL51" s="584"/>
      <c r="DM51" s="584"/>
      <c r="DN51" s="584"/>
      <c r="DO51" s="584"/>
      <c r="DP51" s="584"/>
      <c r="DQ51" s="584"/>
      <c r="DR51" s="584"/>
      <c r="DS51" s="584"/>
      <c r="DT51" s="585"/>
      <c r="DU51" s="593"/>
      <c r="DV51" s="584"/>
      <c r="DW51" s="584"/>
      <c r="DX51" s="584"/>
      <c r="DY51" s="584"/>
      <c r="DZ51" s="584"/>
      <c r="EA51" s="584"/>
      <c r="EB51" s="584"/>
      <c r="EC51" s="584"/>
      <c r="ED51" s="585"/>
      <c r="EE51" s="593"/>
      <c r="EF51" s="584"/>
      <c r="EG51" s="584"/>
      <c r="EH51" s="584"/>
      <c r="EI51" s="584"/>
      <c r="EJ51" s="584"/>
      <c r="EK51" s="584"/>
      <c r="EL51" s="584"/>
      <c r="EM51" s="584"/>
      <c r="EN51" s="585"/>
      <c r="EO51" s="593"/>
      <c r="EP51" s="584"/>
      <c r="EQ51" s="584"/>
      <c r="ER51" s="584"/>
      <c r="ES51" s="584"/>
      <c r="ET51" s="584"/>
      <c r="EU51" s="584"/>
      <c r="EV51" s="584"/>
      <c r="EW51" s="584"/>
      <c r="EX51" s="585"/>
      <c r="EY51" s="593"/>
      <c r="EZ51" s="584"/>
      <c r="FA51" s="584"/>
      <c r="FB51" s="584"/>
      <c r="FC51" s="584"/>
      <c r="FD51" s="584"/>
      <c r="FE51" s="584"/>
      <c r="FF51" s="584"/>
      <c r="FG51" s="584"/>
      <c r="FH51" s="585"/>
      <c r="FI51" s="593"/>
      <c r="FJ51" s="584"/>
      <c r="FK51" s="584"/>
      <c r="FL51" s="584"/>
      <c r="FM51" s="584"/>
      <c r="FN51" s="584"/>
      <c r="FO51" s="584"/>
      <c r="FP51" s="584"/>
      <c r="FQ51" s="584"/>
      <c r="FR51" s="585"/>
      <c r="FS51" s="593"/>
      <c r="FT51" s="584"/>
      <c r="FU51" s="584"/>
      <c r="FV51" s="584"/>
      <c r="FW51" s="584"/>
      <c r="FX51" s="584"/>
      <c r="FY51" s="584"/>
      <c r="FZ51" s="584"/>
      <c r="GA51" s="584"/>
      <c r="GB51" s="585"/>
      <c r="GC51" s="593"/>
      <c r="GD51" s="584"/>
      <c r="GE51" s="584"/>
      <c r="GF51" s="584"/>
      <c r="GG51" s="584"/>
      <c r="GH51" s="584"/>
      <c r="GI51" s="584"/>
      <c r="GJ51" s="584"/>
      <c r="GK51" s="584"/>
      <c r="GL51" s="585"/>
      <c r="GM51" s="593"/>
      <c r="GN51" s="584"/>
      <c r="GO51" s="584"/>
      <c r="GP51" s="584"/>
      <c r="GQ51" s="584"/>
      <c r="GR51" s="584"/>
      <c r="GS51" s="584"/>
      <c r="GT51" s="584"/>
      <c r="GU51" s="584"/>
      <c r="GV51" s="585"/>
      <c r="GW51" s="593"/>
      <c r="GX51" s="584"/>
      <c r="GY51" s="584"/>
      <c r="GZ51" s="584"/>
      <c r="HA51" s="584"/>
      <c r="HB51" s="584"/>
      <c r="HC51" s="584"/>
      <c r="HD51" s="584"/>
      <c r="HE51" s="584"/>
      <c r="HF51" s="585"/>
      <c r="HG51" s="593"/>
      <c r="HH51" s="584"/>
      <c r="HI51" s="584"/>
      <c r="HJ51" s="584"/>
      <c r="HK51" s="584"/>
      <c r="HL51" s="584"/>
      <c r="HM51" s="584"/>
      <c r="HN51" s="584"/>
      <c r="HO51" s="584"/>
      <c r="HP51" s="585"/>
      <c r="HQ51" s="593"/>
      <c r="HR51" s="584"/>
      <c r="HS51" s="584"/>
      <c r="HT51" s="584"/>
      <c r="HU51" s="584"/>
      <c r="HV51" s="584"/>
      <c r="HW51" s="584"/>
      <c r="HX51" s="584"/>
      <c r="HY51" s="584"/>
      <c r="HZ51" s="615"/>
    </row>
    <row r="52" spans="3:234" ht="13.5" customHeight="1" x14ac:dyDescent="0.15">
      <c r="O52" s="385"/>
      <c r="P52" s="303"/>
      <c r="Q52" s="303"/>
      <c r="R52" s="303"/>
      <c r="S52" s="303"/>
      <c r="T52" s="303"/>
      <c r="U52" s="303"/>
      <c r="V52" s="303"/>
      <c r="W52" s="303"/>
      <c r="CC52" s="361"/>
      <c r="CF52" s="361"/>
      <c r="CM52" s="361"/>
      <c r="CP52" s="361"/>
      <c r="CW52" s="361"/>
      <c r="CZ52" s="361"/>
      <c r="DA52" s="277" t="s">
        <v>65</v>
      </c>
      <c r="DB52" s="278"/>
      <c r="DC52" s="278"/>
      <c r="DD52" s="278"/>
      <c r="DE52" s="278"/>
      <c r="DF52" s="278"/>
      <c r="DG52" s="278"/>
      <c r="DH52" s="278"/>
      <c r="DI52" s="278"/>
      <c r="DJ52" s="279"/>
      <c r="DK52" s="586"/>
      <c r="DL52" s="587"/>
      <c r="DM52" s="587"/>
      <c r="DN52" s="587"/>
      <c r="DO52" s="587"/>
      <c r="DP52" s="587"/>
      <c r="DQ52" s="587"/>
      <c r="DR52" s="587"/>
      <c r="DS52" s="587"/>
      <c r="DT52" s="588"/>
      <c r="DU52" s="594"/>
      <c r="DV52" s="587"/>
      <c r="DW52" s="587"/>
      <c r="DX52" s="587"/>
      <c r="DY52" s="587"/>
      <c r="DZ52" s="587"/>
      <c r="EA52" s="587"/>
      <c r="EB52" s="587"/>
      <c r="EC52" s="587"/>
      <c r="ED52" s="588"/>
      <c r="EE52" s="594"/>
      <c r="EF52" s="587"/>
      <c r="EG52" s="587"/>
      <c r="EH52" s="587"/>
      <c r="EI52" s="587"/>
      <c r="EJ52" s="587"/>
      <c r="EK52" s="587"/>
      <c r="EL52" s="587"/>
      <c r="EM52" s="587"/>
      <c r="EN52" s="588"/>
      <c r="EO52" s="594"/>
      <c r="EP52" s="587"/>
      <c r="EQ52" s="587"/>
      <c r="ER52" s="587"/>
      <c r="ES52" s="587"/>
      <c r="ET52" s="587"/>
      <c r="EU52" s="587"/>
      <c r="EV52" s="587"/>
      <c r="EW52" s="587"/>
      <c r="EX52" s="588"/>
      <c r="EY52" s="594"/>
      <c r="EZ52" s="587"/>
      <c r="FA52" s="587"/>
      <c r="FB52" s="587"/>
      <c r="FC52" s="587"/>
      <c r="FD52" s="587"/>
      <c r="FE52" s="587"/>
      <c r="FF52" s="587"/>
      <c r="FG52" s="587"/>
      <c r="FH52" s="588"/>
      <c r="FI52" s="594"/>
      <c r="FJ52" s="587"/>
      <c r="FK52" s="587"/>
      <c r="FL52" s="587"/>
      <c r="FM52" s="587"/>
      <c r="FN52" s="587"/>
      <c r="FO52" s="587"/>
      <c r="FP52" s="587"/>
      <c r="FQ52" s="587"/>
      <c r="FR52" s="588"/>
      <c r="FS52" s="594"/>
      <c r="FT52" s="587"/>
      <c r="FU52" s="587"/>
      <c r="FV52" s="587"/>
      <c r="FW52" s="587"/>
      <c r="FX52" s="587"/>
      <c r="FY52" s="587"/>
      <c r="FZ52" s="587"/>
      <c r="GA52" s="587"/>
      <c r="GB52" s="588"/>
      <c r="GC52" s="594"/>
      <c r="GD52" s="587"/>
      <c r="GE52" s="587"/>
      <c r="GF52" s="587"/>
      <c r="GG52" s="587"/>
      <c r="GH52" s="587"/>
      <c r="GI52" s="587"/>
      <c r="GJ52" s="587"/>
      <c r="GK52" s="587"/>
      <c r="GL52" s="588"/>
      <c r="GM52" s="594"/>
      <c r="GN52" s="587"/>
      <c r="GO52" s="587"/>
      <c r="GP52" s="587"/>
      <c r="GQ52" s="587"/>
      <c r="GR52" s="587"/>
      <c r="GS52" s="587"/>
      <c r="GT52" s="587"/>
      <c r="GU52" s="587"/>
      <c r="GV52" s="588"/>
      <c r="GW52" s="594"/>
      <c r="GX52" s="587"/>
      <c r="GY52" s="587"/>
      <c r="GZ52" s="587"/>
      <c r="HA52" s="587"/>
      <c r="HB52" s="587"/>
      <c r="HC52" s="587"/>
      <c r="HD52" s="587"/>
      <c r="HE52" s="587"/>
      <c r="HF52" s="588"/>
      <c r="HG52" s="594"/>
      <c r="HH52" s="587"/>
      <c r="HI52" s="587"/>
      <c r="HJ52" s="587"/>
      <c r="HK52" s="587"/>
      <c r="HL52" s="587"/>
      <c r="HM52" s="587"/>
      <c r="HN52" s="587"/>
      <c r="HO52" s="587"/>
      <c r="HP52" s="588"/>
      <c r="HQ52" s="594"/>
      <c r="HR52" s="587"/>
      <c r="HS52" s="587"/>
      <c r="HT52" s="587"/>
      <c r="HU52" s="587"/>
      <c r="HV52" s="587"/>
      <c r="HW52" s="587"/>
      <c r="HX52" s="587"/>
      <c r="HY52" s="587"/>
      <c r="HZ52" s="616"/>
    </row>
    <row r="53" spans="3:234" x14ac:dyDescent="0.15">
      <c r="BV53" s="3"/>
      <c r="BW53" s="3"/>
      <c r="BX53" s="3"/>
      <c r="BY53" s="3"/>
      <c r="BZ53" s="3"/>
      <c r="CA53" s="3"/>
      <c r="CB53" s="3"/>
      <c r="CC53" s="362"/>
      <c r="CD53" s="3"/>
      <c r="CE53" s="3"/>
      <c r="CF53" s="362"/>
      <c r="CG53" s="3"/>
      <c r="CH53" s="3"/>
      <c r="CI53" s="3"/>
      <c r="CJ53" s="3"/>
      <c r="CK53" s="3"/>
      <c r="CL53" s="3"/>
      <c r="CM53" s="362"/>
      <c r="CN53" s="3"/>
      <c r="CO53" s="3"/>
      <c r="CP53" s="362"/>
      <c r="CQ53" s="3"/>
      <c r="CR53" s="3"/>
      <c r="CS53" s="3"/>
      <c r="CT53" s="3"/>
      <c r="CU53" s="3"/>
      <c r="CV53" s="3"/>
      <c r="CW53" s="362"/>
      <c r="CX53" s="3"/>
      <c r="CY53" s="3"/>
      <c r="CZ53" s="362"/>
      <c r="DA53" s="278"/>
      <c r="DB53" s="278"/>
      <c r="DC53" s="278"/>
      <c r="DD53" s="278"/>
      <c r="DE53" s="278"/>
      <c r="DF53" s="278"/>
      <c r="DG53" s="278"/>
      <c r="DH53" s="278"/>
      <c r="DI53" s="278"/>
      <c r="DJ53" s="279"/>
      <c r="DK53" s="589"/>
      <c r="DL53" s="590"/>
      <c r="DM53" s="590"/>
      <c r="DN53" s="590"/>
      <c r="DO53" s="590"/>
      <c r="DP53" s="590"/>
      <c r="DQ53" s="590"/>
      <c r="DR53" s="590"/>
      <c r="DS53" s="590"/>
      <c r="DT53" s="591"/>
      <c r="DU53" s="595"/>
      <c r="DV53" s="590"/>
      <c r="DW53" s="590"/>
      <c r="DX53" s="590"/>
      <c r="DY53" s="590"/>
      <c r="DZ53" s="590"/>
      <c r="EA53" s="590"/>
      <c r="EB53" s="590"/>
      <c r="EC53" s="590"/>
      <c r="ED53" s="591"/>
      <c r="EE53" s="595"/>
      <c r="EF53" s="590"/>
      <c r="EG53" s="590"/>
      <c r="EH53" s="590"/>
      <c r="EI53" s="590"/>
      <c r="EJ53" s="590"/>
      <c r="EK53" s="590"/>
      <c r="EL53" s="590"/>
      <c r="EM53" s="590"/>
      <c r="EN53" s="591"/>
      <c r="EO53" s="595"/>
      <c r="EP53" s="590"/>
      <c r="EQ53" s="590"/>
      <c r="ER53" s="590"/>
      <c r="ES53" s="590"/>
      <c r="ET53" s="590"/>
      <c r="EU53" s="590"/>
      <c r="EV53" s="590"/>
      <c r="EW53" s="590"/>
      <c r="EX53" s="591"/>
      <c r="EY53" s="595"/>
      <c r="EZ53" s="590"/>
      <c r="FA53" s="590"/>
      <c r="FB53" s="590"/>
      <c r="FC53" s="590"/>
      <c r="FD53" s="590"/>
      <c r="FE53" s="590"/>
      <c r="FF53" s="590"/>
      <c r="FG53" s="590"/>
      <c r="FH53" s="591"/>
      <c r="FI53" s="595"/>
      <c r="FJ53" s="590"/>
      <c r="FK53" s="590"/>
      <c r="FL53" s="590"/>
      <c r="FM53" s="590"/>
      <c r="FN53" s="590"/>
      <c r="FO53" s="590"/>
      <c r="FP53" s="590"/>
      <c r="FQ53" s="590"/>
      <c r="FR53" s="591"/>
      <c r="FS53" s="595"/>
      <c r="FT53" s="590"/>
      <c r="FU53" s="590"/>
      <c r="FV53" s="590"/>
      <c r="FW53" s="590"/>
      <c r="FX53" s="590"/>
      <c r="FY53" s="590"/>
      <c r="FZ53" s="590"/>
      <c r="GA53" s="590"/>
      <c r="GB53" s="591"/>
      <c r="GC53" s="595"/>
      <c r="GD53" s="590"/>
      <c r="GE53" s="590"/>
      <c r="GF53" s="590"/>
      <c r="GG53" s="590"/>
      <c r="GH53" s="590"/>
      <c r="GI53" s="590"/>
      <c r="GJ53" s="590"/>
      <c r="GK53" s="590"/>
      <c r="GL53" s="591"/>
      <c r="GM53" s="595"/>
      <c r="GN53" s="590"/>
      <c r="GO53" s="590"/>
      <c r="GP53" s="590"/>
      <c r="GQ53" s="590"/>
      <c r="GR53" s="590"/>
      <c r="GS53" s="590"/>
      <c r="GT53" s="590"/>
      <c r="GU53" s="590"/>
      <c r="GV53" s="591"/>
      <c r="GW53" s="595"/>
      <c r="GX53" s="590"/>
      <c r="GY53" s="590"/>
      <c r="GZ53" s="590"/>
      <c r="HA53" s="590"/>
      <c r="HB53" s="590"/>
      <c r="HC53" s="590"/>
      <c r="HD53" s="590"/>
      <c r="HE53" s="590"/>
      <c r="HF53" s="591"/>
      <c r="HG53" s="595"/>
      <c r="HH53" s="590"/>
      <c r="HI53" s="590"/>
      <c r="HJ53" s="590"/>
      <c r="HK53" s="590"/>
      <c r="HL53" s="590"/>
      <c r="HM53" s="590"/>
      <c r="HN53" s="590"/>
      <c r="HO53" s="590"/>
      <c r="HP53" s="591"/>
      <c r="HQ53" s="595"/>
      <c r="HR53" s="590"/>
      <c r="HS53" s="590"/>
      <c r="HT53" s="590"/>
      <c r="HU53" s="590"/>
      <c r="HV53" s="590"/>
      <c r="HW53" s="590"/>
      <c r="HX53" s="590"/>
      <c r="HY53" s="590"/>
      <c r="HZ53" s="612"/>
    </row>
    <row r="54" spans="3:234" ht="13.5" customHeight="1" x14ac:dyDescent="0.15">
      <c r="BV54" s="3"/>
      <c r="BW54" s="3"/>
      <c r="BX54" s="3"/>
      <c r="BY54" s="3"/>
      <c r="BZ54" s="3"/>
      <c r="CA54" s="3"/>
      <c r="CB54" s="3"/>
      <c r="CC54" s="361"/>
      <c r="CD54" s="3"/>
      <c r="CE54" s="3"/>
      <c r="CF54" s="361"/>
      <c r="CG54" s="3"/>
      <c r="CH54" s="3"/>
      <c r="CI54" s="3"/>
      <c r="CJ54" s="3"/>
      <c r="CK54" s="3"/>
      <c r="CL54" s="3"/>
      <c r="CM54" s="361"/>
      <c r="CN54" s="3"/>
      <c r="CO54" s="3"/>
      <c r="CP54" s="361"/>
      <c r="CQ54" s="3"/>
      <c r="CR54" s="3"/>
      <c r="CS54" s="3"/>
      <c r="CT54" s="3"/>
      <c r="CU54" s="3"/>
      <c r="CV54" s="3"/>
      <c r="CW54" s="361"/>
      <c r="CX54" s="3"/>
      <c r="CY54" s="3"/>
      <c r="CZ54" s="361"/>
      <c r="DA54" s="277" t="s">
        <v>66</v>
      </c>
      <c r="DB54" s="278"/>
      <c r="DC54" s="278"/>
      <c r="DD54" s="278"/>
      <c r="DE54" s="278"/>
      <c r="DF54" s="278"/>
      <c r="DG54" s="278"/>
      <c r="DH54" s="278"/>
      <c r="DI54" s="278"/>
      <c r="DJ54" s="279"/>
      <c r="DK54" s="589"/>
      <c r="DL54" s="590"/>
      <c r="DM54" s="590"/>
      <c r="DN54" s="590"/>
      <c r="DO54" s="590"/>
      <c r="DP54" s="590"/>
      <c r="DQ54" s="590"/>
      <c r="DR54" s="590"/>
      <c r="DS54" s="590"/>
      <c r="DT54" s="591"/>
      <c r="DU54" s="595"/>
      <c r="DV54" s="590"/>
      <c r="DW54" s="590"/>
      <c r="DX54" s="590"/>
      <c r="DY54" s="590"/>
      <c r="DZ54" s="590"/>
      <c r="EA54" s="590"/>
      <c r="EB54" s="590"/>
      <c r="EC54" s="590"/>
      <c r="ED54" s="591"/>
      <c r="EE54" s="595"/>
      <c r="EF54" s="590"/>
      <c r="EG54" s="590"/>
      <c r="EH54" s="590"/>
      <c r="EI54" s="590"/>
      <c r="EJ54" s="590"/>
      <c r="EK54" s="590"/>
      <c r="EL54" s="590"/>
      <c r="EM54" s="590"/>
      <c r="EN54" s="591"/>
      <c r="EO54" s="595"/>
      <c r="EP54" s="590"/>
      <c r="EQ54" s="590"/>
      <c r="ER54" s="590"/>
      <c r="ES54" s="590"/>
      <c r="ET54" s="590"/>
      <c r="EU54" s="590"/>
      <c r="EV54" s="590"/>
      <c r="EW54" s="590"/>
      <c r="EX54" s="591"/>
      <c r="EY54" s="595"/>
      <c r="EZ54" s="590"/>
      <c r="FA54" s="590"/>
      <c r="FB54" s="590"/>
      <c r="FC54" s="590"/>
      <c r="FD54" s="590"/>
      <c r="FE54" s="590"/>
      <c r="FF54" s="590"/>
      <c r="FG54" s="590"/>
      <c r="FH54" s="591"/>
      <c r="FI54" s="595"/>
      <c r="FJ54" s="590"/>
      <c r="FK54" s="590"/>
      <c r="FL54" s="590"/>
      <c r="FM54" s="590"/>
      <c r="FN54" s="590"/>
      <c r="FO54" s="590"/>
      <c r="FP54" s="590"/>
      <c r="FQ54" s="590"/>
      <c r="FR54" s="591"/>
      <c r="FS54" s="595"/>
      <c r="FT54" s="590"/>
      <c r="FU54" s="590"/>
      <c r="FV54" s="590"/>
      <c r="FW54" s="590"/>
      <c r="FX54" s="590"/>
      <c r="FY54" s="590"/>
      <c r="FZ54" s="590"/>
      <c r="GA54" s="590"/>
      <c r="GB54" s="591"/>
      <c r="GC54" s="595"/>
      <c r="GD54" s="590"/>
      <c r="GE54" s="590"/>
      <c r="GF54" s="590"/>
      <c r="GG54" s="590"/>
      <c r="GH54" s="590"/>
      <c r="GI54" s="590"/>
      <c r="GJ54" s="590"/>
      <c r="GK54" s="590"/>
      <c r="GL54" s="591"/>
      <c r="GM54" s="595"/>
      <c r="GN54" s="590"/>
      <c r="GO54" s="590"/>
      <c r="GP54" s="590"/>
      <c r="GQ54" s="590"/>
      <c r="GR54" s="590"/>
      <c r="GS54" s="590"/>
      <c r="GT54" s="590"/>
      <c r="GU54" s="590"/>
      <c r="GV54" s="591"/>
      <c r="GW54" s="595"/>
      <c r="GX54" s="590"/>
      <c r="GY54" s="590"/>
      <c r="GZ54" s="590"/>
      <c r="HA54" s="590"/>
      <c r="HB54" s="590"/>
      <c r="HC54" s="590"/>
      <c r="HD54" s="590"/>
      <c r="HE54" s="590"/>
      <c r="HF54" s="591"/>
      <c r="HG54" s="595"/>
      <c r="HH54" s="590"/>
      <c r="HI54" s="590"/>
      <c r="HJ54" s="590"/>
      <c r="HK54" s="590"/>
      <c r="HL54" s="590"/>
      <c r="HM54" s="590"/>
      <c r="HN54" s="590"/>
      <c r="HO54" s="590"/>
      <c r="HP54" s="591"/>
      <c r="HQ54" s="595"/>
      <c r="HR54" s="590"/>
      <c r="HS54" s="590"/>
      <c r="HT54" s="590"/>
      <c r="HU54" s="590"/>
      <c r="HV54" s="590"/>
      <c r="HW54" s="590"/>
      <c r="HX54" s="590"/>
      <c r="HY54" s="590"/>
      <c r="HZ54" s="612"/>
    </row>
    <row r="55" spans="3:234" x14ac:dyDescent="0.15">
      <c r="BV55" s="3"/>
      <c r="BW55" s="3"/>
      <c r="BX55" s="3"/>
      <c r="BY55" s="3"/>
      <c r="BZ55" s="3"/>
      <c r="CA55" s="3"/>
      <c r="CB55" s="3"/>
      <c r="CC55" s="362"/>
      <c r="CD55" s="3"/>
      <c r="CE55" s="3"/>
      <c r="CF55" s="362"/>
      <c r="CG55" s="3"/>
      <c r="CH55" s="3"/>
      <c r="CI55" s="3"/>
      <c r="CJ55" s="3"/>
      <c r="CK55" s="3"/>
      <c r="CL55" s="3"/>
      <c r="CM55" s="362"/>
      <c r="CN55" s="3"/>
      <c r="CO55" s="3"/>
      <c r="CP55" s="362"/>
      <c r="CQ55" s="3"/>
      <c r="CR55" s="3"/>
      <c r="CS55" s="3"/>
      <c r="CT55" s="3"/>
      <c r="CU55" s="3"/>
      <c r="CV55" s="3"/>
      <c r="CW55" s="362"/>
      <c r="CX55" s="3"/>
      <c r="CY55" s="3"/>
      <c r="CZ55" s="362"/>
      <c r="DA55" s="278"/>
      <c r="DB55" s="278"/>
      <c r="DC55" s="278"/>
      <c r="DD55" s="278"/>
      <c r="DE55" s="278"/>
      <c r="DF55" s="278"/>
      <c r="DG55" s="278"/>
      <c r="DH55" s="278"/>
      <c r="DI55" s="278"/>
      <c r="DJ55" s="279"/>
      <c r="DK55" s="589"/>
      <c r="DL55" s="590"/>
      <c r="DM55" s="590"/>
      <c r="DN55" s="590"/>
      <c r="DO55" s="590"/>
      <c r="DP55" s="590"/>
      <c r="DQ55" s="590"/>
      <c r="DR55" s="590"/>
      <c r="DS55" s="590"/>
      <c r="DT55" s="591"/>
      <c r="DU55" s="595"/>
      <c r="DV55" s="590"/>
      <c r="DW55" s="590"/>
      <c r="DX55" s="590"/>
      <c r="DY55" s="590"/>
      <c r="DZ55" s="590"/>
      <c r="EA55" s="590"/>
      <c r="EB55" s="590"/>
      <c r="EC55" s="590"/>
      <c r="ED55" s="591"/>
      <c r="EE55" s="595"/>
      <c r="EF55" s="590"/>
      <c r="EG55" s="590"/>
      <c r="EH55" s="590"/>
      <c r="EI55" s="590"/>
      <c r="EJ55" s="590"/>
      <c r="EK55" s="590"/>
      <c r="EL55" s="590"/>
      <c r="EM55" s="590"/>
      <c r="EN55" s="591"/>
      <c r="EO55" s="595"/>
      <c r="EP55" s="590"/>
      <c r="EQ55" s="590"/>
      <c r="ER55" s="590"/>
      <c r="ES55" s="590"/>
      <c r="ET55" s="590"/>
      <c r="EU55" s="590"/>
      <c r="EV55" s="590"/>
      <c r="EW55" s="590"/>
      <c r="EX55" s="591"/>
      <c r="EY55" s="595"/>
      <c r="EZ55" s="590"/>
      <c r="FA55" s="590"/>
      <c r="FB55" s="590"/>
      <c r="FC55" s="590"/>
      <c r="FD55" s="590"/>
      <c r="FE55" s="590"/>
      <c r="FF55" s="590"/>
      <c r="FG55" s="590"/>
      <c r="FH55" s="591"/>
      <c r="FI55" s="595"/>
      <c r="FJ55" s="590"/>
      <c r="FK55" s="590"/>
      <c r="FL55" s="590"/>
      <c r="FM55" s="590"/>
      <c r="FN55" s="590"/>
      <c r="FO55" s="590"/>
      <c r="FP55" s="590"/>
      <c r="FQ55" s="590"/>
      <c r="FR55" s="591"/>
      <c r="FS55" s="595"/>
      <c r="FT55" s="590"/>
      <c r="FU55" s="590"/>
      <c r="FV55" s="590"/>
      <c r="FW55" s="590"/>
      <c r="FX55" s="590"/>
      <c r="FY55" s="590"/>
      <c r="FZ55" s="590"/>
      <c r="GA55" s="590"/>
      <c r="GB55" s="591"/>
      <c r="GC55" s="595"/>
      <c r="GD55" s="590"/>
      <c r="GE55" s="590"/>
      <c r="GF55" s="590"/>
      <c r="GG55" s="590"/>
      <c r="GH55" s="590"/>
      <c r="GI55" s="590"/>
      <c r="GJ55" s="590"/>
      <c r="GK55" s="590"/>
      <c r="GL55" s="591"/>
      <c r="GM55" s="595"/>
      <c r="GN55" s="590"/>
      <c r="GO55" s="590"/>
      <c r="GP55" s="590"/>
      <c r="GQ55" s="590"/>
      <c r="GR55" s="590"/>
      <c r="GS55" s="590"/>
      <c r="GT55" s="590"/>
      <c r="GU55" s="590"/>
      <c r="GV55" s="591"/>
      <c r="GW55" s="595"/>
      <c r="GX55" s="590"/>
      <c r="GY55" s="590"/>
      <c r="GZ55" s="590"/>
      <c r="HA55" s="590"/>
      <c r="HB55" s="590"/>
      <c r="HC55" s="590"/>
      <c r="HD55" s="590"/>
      <c r="HE55" s="590"/>
      <c r="HF55" s="591"/>
      <c r="HG55" s="595"/>
      <c r="HH55" s="590"/>
      <c r="HI55" s="590"/>
      <c r="HJ55" s="590"/>
      <c r="HK55" s="590"/>
      <c r="HL55" s="590"/>
      <c r="HM55" s="590"/>
      <c r="HN55" s="590"/>
      <c r="HO55" s="590"/>
      <c r="HP55" s="591"/>
      <c r="HQ55" s="595"/>
      <c r="HR55" s="590"/>
      <c r="HS55" s="590"/>
      <c r="HT55" s="590"/>
      <c r="HU55" s="590"/>
      <c r="HV55" s="590"/>
      <c r="HW55" s="590"/>
      <c r="HX55" s="590"/>
      <c r="HY55" s="590"/>
      <c r="HZ55" s="612"/>
    </row>
    <row r="56" spans="3:234" ht="13.5" customHeight="1" x14ac:dyDescent="0.15">
      <c r="BV56" s="3"/>
      <c r="BW56" s="3"/>
      <c r="BX56" s="3"/>
      <c r="BY56" s="3"/>
      <c r="BZ56" s="3"/>
      <c r="CA56" s="3"/>
      <c r="CB56" s="3"/>
      <c r="CC56" s="361"/>
      <c r="CD56" s="3"/>
      <c r="CE56" s="3"/>
      <c r="CF56" s="361"/>
      <c r="CG56" s="3"/>
      <c r="CH56" s="3"/>
      <c r="CI56" s="3"/>
      <c r="CJ56" s="3"/>
      <c r="CK56" s="3"/>
      <c r="CL56" s="3"/>
      <c r="CM56" s="361"/>
      <c r="CN56" s="3"/>
      <c r="CO56" s="3"/>
      <c r="CP56" s="361"/>
      <c r="CQ56" s="3"/>
      <c r="CR56" s="3"/>
      <c r="CS56" s="3"/>
      <c r="CT56" s="3"/>
      <c r="CU56" s="3"/>
      <c r="CV56" s="3"/>
      <c r="CW56" s="361"/>
      <c r="CX56" s="3"/>
      <c r="CY56" s="3"/>
      <c r="CZ56" s="361"/>
      <c r="DA56" s="277" t="s">
        <v>58</v>
      </c>
      <c r="DB56" s="278"/>
      <c r="DC56" s="278"/>
      <c r="DD56" s="278"/>
      <c r="DE56" s="278"/>
      <c r="DF56" s="278"/>
      <c r="DG56" s="278"/>
      <c r="DH56" s="278"/>
      <c r="DI56" s="278"/>
      <c r="DJ56" s="279"/>
      <c r="DK56" s="589"/>
      <c r="DL56" s="590"/>
      <c r="DM56" s="590"/>
      <c r="DN56" s="590"/>
      <c r="DO56" s="590"/>
      <c r="DP56" s="590"/>
      <c r="DQ56" s="590"/>
      <c r="DR56" s="590"/>
      <c r="DS56" s="590"/>
      <c r="DT56" s="591"/>
      <c r="DU56" s="595"/>
      <c r="DV56" s="590"/>
      <c r="DW56" s="590"/>
      <c r="DX56" s="590"/>
      <c r="DY56" s="590"/>
      <c r="DZ56" s="590"/>
      <c r="EA56" s="590"/>
      <c r="EB56" s="590"/>
      <c r="EC56" s="590"/>
      <c r="ED56" s="591"/>
      <c r="EE56" s="595"/>
      <c r="EF56" s="590"/>
      <c r="EG56" s="590"/>
      <c r="EH56" s="590"/>
      <c r="EI56" s="590"/>
      <c r="EJ56" s="590"/>
      <c r="EK56" s="590"/>
      <c r="EL56" s="590"/>
      <c r="EM56" s="590"/>
      <c r="EN56" s="591"/>
      <c r="EO56" s="595"/>
      <c r="EP56" s="590"/>
      <c r="EQ56" s="590"/>
      <c r="ER56" s="590"/>
      <c r="ES56" s="590"/>
      <c r="ET56" s="590"/>
      <c r="EU56" s="590"/>
      <c r="EV56" s="590"/>
      <c r="EW56" s="590"/>
      <c r="EX56" s="591"/>
      <c r="EY56" s="595"/>
      <c r="EZ56" s="590"/>
      <c r="FA56" s="590"/>
      <c r="FB56" s="590"/>
      <c r="FC56" s="590"/>
      <c r="FD56" s="590"/>
      <c r="FE56" s="590"/>
      <c r="FF56" s="590"/>
      <c r="FG56" s="590"/>
      <c r="FH56" s="591"/>
      <c r="FI56" s="595"/>
      <c r="FJ56" s="590"/>
      <c r="FK56" s="590"/>
      <c r="FL56" s="590"/>
      <c r="FM56" s="590"/>
      <c r="FN56" s="590"/>
      <c r="FO56" s="590"/>
      <c r="FP56" s="590"/>
      <c r="FQ56" s="590"/>
      <c r="FR56" s="591"/>
      <c r="FS56" s="595"/>
      <c r="FT56" s="590"/>
      <c r="FU56" s="590"/>
      <c r="FV56" s="590"/>
      <c r="FW56" s="590"/>
      <c r="FX56" s="590"/>
      <c r="FY56" s="590"/>
      <c r="FZ56" s="590"/>
      <c r="GA56" s="590"/>
      <c r="GB56" s="591"/>
      <c r="GC56" s="595"/>
      <c r="GD56" s="590"/>
      <c r="GE56" s="590"/>
      <c r="GF56" s="590"/>
      <c r="GG56" s="590"/>
      <c r="GH56" s="590"/>
      <c r="GI56" s="590"/>
      <c r="GJ56" s="590"/>
      <c r="GK56" s="590"/>
      <c r="GL56" s="591"/>
      <c r="GM56" s="595"/>
      <c r="GN56" s="590"/>
      <c r="GO56" s="590"/>
      <c r="GP56" s="590"/>
      <c r="GQ56" s="590"/>
      <c r="GR56" s="590"/>
      <c r="GS56" s="590"/>
      <c r="GT56" s="590"/>
      <c r="GU56" s="590"/>
      <c r="GV56" s="591"/>
      <c r="GW56" s="595"/>
      <c r="GX56" s="590"/>
      <c r="GY56" s="590"/>
      <c r="GZ56" s="590"/>
      <c r="HA56" s="590"/>
      <c r="HB56" s="590"/>
      <c r="HC56" s="590"/>
      <c r="HD56" s="590"/>
      <c r="HE56" s="590"/>
      <c r="HF56" s="591"/>
      <c r="HG56" s="595"/>
      <c r="HH56" s="590"/>
      <c r="HI56" s="590"/>
      <c r="HJ56" s="590"/>
      <c r="HK56" s="590"/>
      <c r="HL56" s="590"/>
      <c r="HM56" s="590"/>
      <c r="HN56" s="590"/>
      <c r="HO56" s="590"/>
      <c r="HP56" s="591"/>
      <c r="HQ56" s="595"/>
      <c r="HR56" s="590"/>
      <c r="HS56" s="590"/>
      <c r="HT56" s="590"/>
      <c r="HU56" s="590"/>
      <c r="HV56" s="590"/>
      <c r="HW56" s="590"/>
      <c r="HX56" s="590"/>
      <c r="HY56" s="590"/>
      <c r="HZ56" s="612"/>
    </row>
    <row r="57" spans="3:234" ht="14.25" thickBot="1" x14ac:dyDescent="0.2">
      <c r="BV57" s="3"/>
      <c r="BW57" s="3"/>
      <c r="BX57" s="3"/>
      <c r="BY57" s="3"/>
      <c r="BZ57" s="3"/>
      <c r="CA57" s="3"/>
      <c r="CB57" s="3"/>
      <c r="CC57" s="362"/>
      <c r="CD57" s="3"/>
      <c r="CE57" s="3"/>
      <c r="CF57" s="362"/>
      <c r="CG57" s="3"/>
      <c r="CH57" s="3"/>
      <c r="CI57" s="3"/>
      <c r="CJ57" s="3"/>
      <c r="CK57" s="3"/>
      <c r="CL57" s="3"/>
      <c r="CM57" s="362"/>
      <c r="CN57" s="3"/>
      <c r="CO57" s="3"/>
      <c r="CP57" s="362"/>
      <c r="CQ57" s="3"/>
      <c r="CR57" s="3"/>
      <c r="CS57" s="3"/>
      <c r="CT57" s="3"/>
      <c r="CU57" s="3"/>
      <c r="CV57" s="3"/>
      <c r="CW57" s="362"/>
      <c r="CX57" s="3"/>
      <c r="CY57" s="3"/>
      <c r="CZ57" s="362"/>
      <c r="DA57" s="278"/>
      <c r="DB57" s="278"/>
      <c r="DC57" s="278"/>
      <c r="DD57" s="278"/>
      <c r="DE57" s="278"/>
      <c r="DF57" s="278"/>
      <c r="DG57" s="278"/>
      <c r="DH57" s="278"/>
      <c r="DI57" s="278"/>
      <c r="DJ57" s="279"/>
      <c r="DK57" s="605"/>
      <c r="DL57" s="603"/>
      <c r="DM57" s="603"/>
      <c r="DN57" s="603"/>
      <c r="DO57" s="603"/>
      <c r="DP57" s="603"/>
      <c r="DQ57" s="603"/>
      <c r="DR57" s="603"/>
      <c r="DS57" s="603"/>
      <c r="DT57" s="604"/>
      <c r="DU57" s="602"/>
      <c r="DV57" s="603"/>
      <c r="DW57" s="603"/>
      <c r="DX57" s="603"/>
      <c r="DY57" s="603"/>
      <c r="DZ57" s="603"/>
      <c r="EA57" s="603"/>
      <c r="EB57" s="603"/>
      <c r="EC57" s="603"/>
      <c r="ED57" s="604"/>
      <c r="EE57" s="602"/>
      <c r="EF57" s="603"/>
      <c r="EG57" s="603"/>
      <c r="EH57" s="603"/>
      <c r="EI57" s="603"/>
      <c r="EJ57" s="603"/>
      <c r="EK57" s="603"/>
      <c r="EL57" s="603"/>
      <c r="EM57" s="603"/>
      <c r="EN57" s="604"/>
      <c r="EO57" s="602"/>
      <c r="EP57" s="603"/>
      <c r="EQ57" s="603"/>
      <c r="ER57" s="603"/>
      <c r="ES57" s="603"/>
      <c r="ET57" s="603"/>
      <c r="EU57" s="603"/>
      <c r="EV57" s="603"/>
      <c r="EW57" s="603"/>
      <c r="EX57" s="604"/>
      <c r="EY57" s="602"/>
      <c r="EZ57" s="603"/>
      <c r="FA57" s="603"/>
      <c r="FB57" s="603"/>
      <c r="FC57" s="603"/>
      <c r="FD57" s="603"/>
      <c r="FE57" s="603"/>
      <c r="FF57" s="603"/>
      <c r="FG57" s="603"/>
      <c r="FH57" s="604"/>
      <c r="FI57" s="602"/>
      <c r="FJ57" s="603"/>
      <c r="FK57" s="603"/>
      <c r="FL57" s="603"/>
      <c r="FM57" s="603"/>
      <c r="FN57" s="603"/>
      <c r="FO57" s="603"/>
      <c r="FP57" s="603"/>
      <c r="FQ57" s="603"/>
      <c r="FR57" s="604"/>
      <c r="FS57" s="602"/>
      <c r="FT57" s="603"/>
      <c r="FU57" s="603"/>
      <c r="FV57" s="603"/>
      <c r="FW57" s="603"/>
      <c r="FX57" s="603"/>
      <c r="FY57" s="603"/>
      <c r="FZ57" s="603"/>
      <c r="GA57" s="603"/>
      <c r="GB57" s="604"/>
      <c r="GC57" s="602"/>
      <c r="GD57" s="603"/>
      <c r="GE57" s="603"/>
      <c r="GF57" s="603"/>
      <c r="GG57" s="603"/>
      <c r="GH57" s="603"/>
      <c r="GI57" s="603"/>
      <c r="GJ57" s="603"/>
      <c r="GK57" s="603"/>
      <c r="GL57" s="604"/>
      <c r="GM57" s="602"/>
      <c r="GN57" s="603"/>
      <c r="GO57" s="603"/>
      <c r="GP57" s="603"/>
      <c r="GQ57" s="603"/>
      <c r="GR57" s="603"/>
      <c r="GS57" s="603"/>
      <c r="GT57" s="603"/>
      <c r="GU57" s="603"/>
      <c r="GV57" s="604"/>
      <c r="GW57" s="602"/>
      <c r="GX57" s="603"/>
      <c r="GY57" s="603"/>
      <c r="GZ57" s="603"/>
      <c r="HA57" s="603"/>
      <c r="HB57" s="603"/>
      <c r="HC57" s="603"/>
      <c r="HD57" s="603"/>
      <c r="HE57" s="603"/>
      <c r="HF57" s="604"/>
      <c r="HG57" s="602"/>
      <c r="HH57" s="603"/>
      <c r="HI57" s="603"/>
      <c r="HJ57" s="603"/>
      <c r="HK57" s="603"/>
      <c r="HL57" s="603"/>
      <c r="HM57" s="603"/>
      <c r="HN57" s="603"/>
      <c r="HO57" s="603"/>
      <c r="HP57" s="604"/>
      <c r="HQ57" s="602"/>
      <c r="HR57" s="603"/>
      <c r="HS57" s="603"/>
      <c r="HT57" s="603"/>
      <c r="HU57" s="603"/>
      <c r="HV57" s="603"/>
      <c r="HW57" s="603"/>
      <c r="HX57" s="603"/>
      <c r="HY57" s="603"/>
      <c r="HZ57" s="633"/>
    </row>
  </sheetData>
  <sheetProtection algorithmName="SHA-512" hashValue="4iIldex71EfYU2FHM71RKUfOhIHgOWbQyqGxnHoXV5PExnCW5gTeL6pdclxidKH1PCk+VrIr5Orn5Tj+owNGOg==" saltValue="WNy7i2MYgb21lc1Paf/pNg==" spinCount="100000" sheet="1" objects="1" scenarios="1"/>
  <mergeCells count="425">
    <mergeCell ref="BG14:BR15"/>
    <mergeCell ref="BG10:BQ11"/>
    <mergeCell ref="HQ46:HZ47"/>
    <mergeCell ref="C6:F7"/>
    <mergeCell ref="G6:Q7"/>
    <mergeCell ref="GW56:HF57"/>
    <mergeCell ref="HG56:HP57"/>
    <mergeCell ref="HQ56:HZ57"/>
    <mergeCell ref="GW50:HF51"/>
    <mergeCell ref="HG50:HP51"/>
    <mergeCell ref="HQ50:HZ51"/>
    <mergeCell ref="GM52:GV53"/>
    <mergeCell ref="GW52:HF53"/>
    <mergeCell ref="HG52:HP53"/>
    <mergeCell ref="HQ52:HZ53"/>
    <mergeCell ref="GM54:GV55"/>
    <mergeCell ref="GW54:HF55"/>
    <mergeCell ref="HG54:HP55"/>
    <mergeCell ref="HQ54:HZ55"/>
    <mergeCell ref="HG48:HP49"/>
    <mergeCell ref="HQ48:HZ49"/>
    <mergeCell ref="GW38:HF39"/>
    <mergeCell ref="HG38:HP39"/>
    <mergeCell ref="GM48:GV49"/>
    <mergeCell ref="GW42:HF43"/>
    <mergeCell ref="HG42:HP43"/>
    <mergeCell ref="HQ42:HZ43"/>
    <mergeCell ref="GW44:HF45"/>
    <mergeCell ref="HG44:HP45"/>
    <mergeCell ref="HQ44:HZ45"/>
    <mergeCell ref="HG40:HP41"/>
    <mergeCell ref="GM46:GV47"/>
    <mergeCell ref="GW46:HF47"/>
    <mergeCell ref="HG46:HP47"/>
    <mergeCell ref="GW32:HF33"/>
    <mergeCell ref="HG32:HP33"/>
    <mergeCell ref="HQ32:HZ33"/>
    <mergeCell ref="GM34:GV35"/>
    <mergeCell ref="GW34:HF35"/>
    <mergeCell ref="HG34:HP35"/>
    <mergeCell ref="HQ34:HZ35"/>
    <mergeCell ref="GM36:GV37"/>
    <mergeCell ref="GW36:HF37"/>
    <mergeCell ref="HG36:HP37"/>
    <mergeCell ref="HQ36:HZ37"/>
    <mergeCell ref="GM32:GV33"/>
    <mergeCell ref="GW26:HF27"/>
    <mergeCell ref="HG26:HP27"/>
    <mergeCell ref="HQ26:HZ27"/>
    <mergeCell ref="GM28:GV29"/>
    <mergeCell ref="GW28:HF29"/>
    <mergeCell ref="HG28:HP29"/>
    <mergeCell ref="HQ28:HZ29"/>
    <mergeCell ref="GM30:GV31"/>
    <mergeCell ref="GW30:HF31"/>
    <mergeCell ref="HG30:HP31"/>
    <mergeCell ref="HQ30:HZ31"/>
    <mergeCell ref="GM26:GV27"/>
    <mergeCell ref="HQ38:HZ39"/>
    <mergeCell ref="GM40:GV41"/>
    <mergeCell ref="GW40:HF41"/>
    <mergeCell ref="FI54:FR55"/>
    <mergeCell ref="FS54:GB55"/>
    <mergeCell ref="GC54:GL55"/>
    <mergeCell ref="EY56:FH57"/>
    <mergeCell ref="FI56:FR57"/>
    <mergeCell ref="FS56:GB57"/>
    <mergeCell ref="GC56:GL57"/>
    <mergeCell ref="EY42:FH43"/>
    <mergeCell ref="FI42:FR43"/>
    <mergeCell ref="FS42:GB43"/>
    <mergeCell ref="GC42:GL43"/>
    <mergeCell ref="EY44:FH45"/>
    <mergeCell ref="FI44:FR45"/>
    <mergeCell ref="FS44:GB45"/>
    <mergeCell ref="GC44:GL45"/>
    <mergeCell ref="EY46:FH47"/>
    <mergeCell ref="FI46:FR47"/>
    <mergeCell ref="FS46:GB47"/>
    <mergeCell ref="GC46:GL47"/>
    <mergeCell ref="GW48:HF49"/>
    <mergeCell ref="HQ40:HZ41"/>
    <mergeCell ref="GM38:GV39"/>
    <mergeCell ref="GM44:GV45"/>
    <mergeCell ref="GM50:GV51"/>
    <mergeCell ref="GM56:GV57"/>
    <mergeCell ref="EY48:FH49"/>
    <mergeCell ref="FI48:FR49"/>
    <mergeCell ref="FS48:GB49"/>
    <mergeCell ref="GC48:GL49"/>
    <mergeCell ref="EY50:FH51"/>
    <mergeCell ref="FI50:FR51"/>
    <mergeCell ref="FS50:GB51"/>
    <mergeCell ref="GC50:GL51"/>
    <mergeCell ref="EY52:FH53"/>
    <mergeCell ref="FI52:FR53"/>
    <mergeCell ref="FI38:FR39"/>
    <mergeCell ref="FS38:GB39"/>
    <mergeCell ref="GC38:GL39"/>
    <mergeCell ref="EY40:FH41"/>
    <mergeCell ref="FI40:FR41"/>
    <mergeCell ref="FS40:GB41"/>
    <mergeCell ref="GC40:GL41"/>
    <mergeCell ref="FS52:GB53"/>
    <mergeCell ref="GC52:GL53"/>
    <mergeCell ref="GM42:GV43"/>
    <mergeCell ref="FI32:FR33"/>
    <mergeCell ref="FS32:GB33"/>
    <mergeCell ref="GC32:GL33"/>
    <mergeCell ref="EY34:FH35"/>
    <mergeCell ref="FI34:FR35"/>
    <mergeCell ref="FS34:GB35"/>
    <mergeCell ref="GC34:GL35"/>
    <mergeCell ref="EY36:FH37"/>
    <mergeCell ref="FI36:FR37"/>
    <mergeCell ref="FS36:GB37"/>
    <mergeCell ref="GC36:GL37"/>
    <mergeCell ref="FI26:FR27"/>
    <mergeCell ref="FS26:GB27"/>
    <mergeCell ref="GC26:GL27"/>
    <mergeCell ref="EY28:FH29"/>
    <mergeCell ref="FI28:FR29"/>
    <mergeCell ref="FS28:GB29"/>
    <mergeCell ref="GC28:GL29"/>
    <mergeCell ref="EY30:FH31"/>
    <mergeCell ref="FI30:FR31"/>
    <mergeCell ref="FS30:GB31"/>
    <mergeCell ref="GC30:GL31"/>
    <mergeCell ref="EE56:EN57"/>
    <mergeCell ref="EO56:EX57"/>
    <mergeCell ref="EY26:FH27"/>
    <mergeCell ref="EY32:FH33"/>
    <mergeCell ref="EY38:FH39"/>
    <mergeCell ref="EY54:FH55"/>
    <mergeCell ref="EE40:EN41"/>
    <mergeCell ref="EO40:EX41"/>
    <mergeCell ref="EE42:EN43"/>
    <mergeCell ref="EO42:EX43"/>
    <mergeCell ref="EE44:EN45"/>
    <mergeCell ref="EO44:EX45"/>
    <mergeCell ref="EE46:EN47"/>
    <mergeCell ref="EO46:EX47"/>
    <mergeCell ref="EE48:EN49"/>
    <mergeCell ref="EO48:EX49"/>
    <mergeCell ref="EE30:EN31"/>
    <mergeCell ref="EO30:EX31"/>
    <mergeCell ref="EE32:EN33"/>
    <mergeCell ref="EO32:EX33"/>
    <mergeCell ref="EE34:EN35"/>
    <mergeCell ref="EO34:EX35"/>
    <mergeCell ref="EE26:EN27"/>
    <mergeCell ref="EO26:EX27"/>
    <mergeCell ref="CF52:CF53"/>
    <mergeCell ref="CW48:CW49"/>
    <mergeCell ref="CZ48:CZ49"/>
    <mergeCell ref="CW52:CW53"/>
    <mergeCell ref="CZ52:CZ53"/>
    <mergeCell ref="DA48:DJ49"/>
    <mergeCell ref="DA52:DJ53"/>
    <mergeCell ref="DU30:ED31"/>
    <mergeCell ref="DU32:ED33"/>
    <mergeCell ref="DU34:ED35"/>
    <mergeCell ref="DU36:ED37"/>
    <mergeCell ref="DU38:ED39"/>
    <mergeCell ref="DU40:ED41"/>
    <mergeCell ref="DU42:ED43"/>
    <mergeCell ref="DU44:ED45"/>
    <mergeCell ref="DU46:ED47"/>
    <mergeCell ref="DK52:DT53"/>
    <mergeCell ref="DK34:DT35"/>
    <mergeCell ref="DK42:DT43"/>
    <mergeCell ref="DK50:DT51"/>
    <mergeCell ref="DU50:ED51"/>
    <mergeCell ref="DU48:ED49"/>
    <mergeCell ref="DA44:DJ45"/>
    <mergeCell ref="CG32:CP33"/>
    <mergeCell ref="CF54:CF55"/>
    <mergeCell ref="CF56:CF57"/>
    <mergeCell ref="DK54:DT55"/>
    <mergeCell ref="DK56:DT57"/>
    <mergeCell ref="CF36:CF37"/>
    <mergeCell ref="CF38:CF39"/>
    <mergeCell ref="CF40:CF41"/>
    <mergeCell ref="CF44:CF45"/>
    <mergeCell ref="CF46:CF47"/>
    <mergeCell ref="CF48:CF49"/>
    <mergeCell ref="CZ56:CZ57"/>
    <mergeCell ref="CW36:CW37"/>
    <mergeCell ref="CZ36:CZ37"/>
    <mergeCell ref="CW38:CW39"/>
    <mergeCell ref="CZ38:CZ39"/>
    <mergeCell ref="CW40:CW41"/>
    <mergeCell ref="CZ40:CZ41"/>
    <mergeCell ref="CW44:CW45"/>
    <mergeCell ref="CZ44:CZ45"/>
    <mergeCell ref="CW46:CW47"/>
    <mergeCell ref="CZ46:CZ47"/>
    <mergeCell ref="DA36:DJ37"/>
    <mergeCell ref="DA38:DJ39"/>
    <mergeCell ref="DA46:DJ47"/>
    <mergeCell ref="DU56:ED57"/>
    <mergeCell ref="DU52:ED53"/>
    <mergeCell ref="CM36:CM37"/>
    <mergeCell ref="CP36:CP37"/>
    <mergeCell ref="CM38:CM39"/>
    <mergeCell ref="CP38:CP39"/>
    <mergeCell ref="CM40:CM41"/>
    <mergeCell ref="CP40:CP41"/>
    <mergeCell ref="CM44:CM45"/>
    <mergeCell ref="CP44:CP45"/>
    <mergeCell ref="CM46:CM47"/>
    <mergeCell ref="CP46:CP47"/>
    <mergeCell ref="CM48:CM49"/>
    <mergeCell ref="CP48:CP49"/>
    <mergeCell ref="CM52:CM53"/>
    <mergeCell ref="CP52:CP53"/>
    <mergeCell ref="CM54:CM55"/>
    <mergeCell ref="CP54:CP55"/>
    <mergeCell ref="CM56:CM57"/>
    <mergeCell ref="CP56:CP57"/>
    <mergeCell ref="CW54:CW55"/>
    <mergeCell ref="CZ54:CZ55"/>
    <mergeCell ref="CW56:CW57"/>
    <mergeCell ref="DK36:DT37"/>
    <mergeCell ref="EO28:EX29"/>
    <mergeCell ref="DU54:ED55"/>
    <mergeCell ref="DK30:DT31"/>
    <mergeCell ref="DK32:DT33"/>
    <mergeCell ref="DK38:DT39"/>
    <mergeCell ref="DK40:DT41"/>
    <mergeCell ref="DK44:DT45"/>
    <mergeCell ref="DK46:DT47"/>
    <mergeCell ref="DK48:DT49"/>
    <mergeCell ref="EE36:EN37"/>
    <mergeCell ref="EO36:EX37"/>
    <mergeCell ref="EE38:EN39"/>
    <mergeCell ref="EO38:EX39"/>
    <mergeCell ref="EE50:EN51"/>
    <mergeCell ref="EO50:EX51"/>
    <mergeCell ref="EE52:EN53"/>
    <mergeCell ref="EO52:EX53"/>
    <mergeCell ref="EE54:EN55"/>
    <mergeCell ref="EO54:EX55"/>
    <mergeCell ref="AT3:AV3"/>
    <mergeCell ref="AD20:AL21"/>
    <mergeCell ref="BV30:BV31"/>
    <mergeCell ref="BV28:BV29"/>
    <mergeCell ref="BV32:BV33"/>
    <mergeCell ref="AG6:AI6"/>
    <mergeCell ref="AJ5:AM5"/>
    <mergeCell ref="AN18:AN19"/>
    <mergeCell ref="AO18:AO19"/>
    <mergeCell ref="AQ18:AQ19"/>
    <mergeCell ref="BI26:BT26"/>
    <mergeCell ref="AD32:AE33"/>
    <mergeCell ref="AF32:AL33"/>
    <mergeCell ref="AM32:AU33"/>
    <mergeCell ref="AD24:AE25"/>
    <mergeCell ref="AF24:AL25"/>
    <mergeCell ref="BT10:EO13"/>
    <mergeCell ref="BV15:CF16"/>
    <mergeCell ref="CG15:CP16"/>
    <mergeCell ref="DK26:DT27"/>
    <mergeCell ref="DK28:DT29"/>
    <mergeCell ref="DU26:ED27"/>
    <mergeCell ref="DU28:ED29"/>
    <mergeCell ref="EE28:EN29"/>
    <mergeCell ref="AG14:AI15"/>
    <mergeCell ref="AJ12:AQ13"/>
    <mergeCell ref="C18:C19"/>
    <mergeCell ref="AJ14:AS14"/>
    <mergeCell ref="AD18:AK19"/>
    <mergeCell ref="N18:W19"/>
    <mergeCell ref="AL18:AL19"/>
    <mergeCell ref="M18:M19"/>
    <mergeCell ref="I18:L19"/>
    <mergeCell ref="D18:H19"/>
    <mergeCell ref="C15:I16"/>
    <mergeCell ref="F12:N13"/>
    <mergeCell ref="K20:L21"/>
    <mergeCell ref="E30:M31"/>
    <mergeCell ref="AD30:AE31"/>
    <mergeCell ref="C28:D29"/>
    <mergeCell ref="AF30:AL31"/>
    <mergeCell ref="C30:D31"/>
    <mergeCell ref="N30:W31"/>
    <mergeCell ref="N22:W23"/>
    <mergeCell ref="X30:AB31"/>
    <mergeCell ref="X22:AB23"/>
    <mergeCell ref="M22:M23"/>
    <mergeCell ref="K22:L23"/>
    <mergeCell ref="I22:J23"/>
    <mergeCell ref="M20:M21"/>
    <mergeCell ref="D20:H21"/>
    <mergeCell ref="E28:M29"/>
    <mergeCell ref="AF28:AL29"/>
    <mergeCell ref="D22:H23"/>
    <mergeCell ref="AD28:AE29"/>
    <mergeCell ref="AF22:AL23"/>
    <mergeCell ref="N28:W29"/>
    <mergeCell ref="AD26:AE27"/>
    <mergeCell ref="AF26:AL27"/>
    <mergeCell ref="AC39:AJ40"/>
    <mergeCell ref="N36:W37"/>
    <mergeCell ref="N38:W39"/>
    <mergeCell ref="C34:D35"/>
    <mergeCell ref="C32:D33"/>
    <mergeCell ref="E32:M33"/>
    <mergeCell ref="N32:W33"/>
    <mergeCell ref="E38:M39"/>
    <mergeCell ref="Y33:Z33"/>
    <mergeCell ref="BB25:BD25"/>
    <mergeCell ref="AV27:AX27"/>
    <mergeCell ref="AY27:BA27"/>
    <mergeCell ref="BB27:BD27"/>
    <mergeCell ref="AG12:AI13"/>
    <mergeCell ref="C20:C21"/>
    <mergeCell ref="C22:C23"/>
    <mergeCell ref="AD22:AE23"/>
    <mergeCell ref="N26:W27"/>
    <mergeCell ref="C26:D27"/>
    <mergeCell ref="E26:M27"/>
    <mergeCell ref="AR18:AR19"/>
    <mergeCell ref="N20:W21"/>
    <mergeCell ref="AT18:AT19"/>
    <mergeCell ref="AV22:BD23"/>
    <mergeCell ref="AW24:AX24"/>
    <mergeCell ref="AM24:AU25"/>
    <mergeCell ref="AM18:AM19"/>
    <mergeCell ref="AV25:AX25"/>
    <mergeCell ref="AY25:BA25"/>
    <mergeCell ref="AM26:AU27"/>
    <mergeCell ref="AM22:AU23"/>
    <mergeCell ref="X20:AA21"/>
    <mergeCell ref="I20:J21"/>
    <mergeCell ref="C4:Z5"/>
    <mergeCell ref="AG5:AI5"/>
    <mergeCell ref="AG7:AI7"/>
    <mergeCell ref="AG8:AI9"/>
    <mergeCell ref="F10:S11"/>
    <mergeCell ref="AG10:AI11"/>
    <mergeCell ref="AJ10:BC11"/>
    <mergeCell ref="AR12:AZ13"/>
    <mergeCell ref="AX5:AZ5"/>
    <mergeCell ref="BB5:BD5"/>
    <mergeCell ref="E8:T8"/>
    <mergeCell ref="E9:G9"/>
    <mergeCell ref="AJ8:BC8"/>
    <mergeCell ref="AJ9:BC9"/>
    <mergeCell ref="AJ7:AQ7"/>
    <mergeCell ref="AN5:AP5"/>
    <mergeCell ref="AT5:AV5"/>
    <mergeCell ref="BA12:BC13"/>
    <mergeCell ref="AT7:BC7"/>
    <mergeCell ref="CC54:CC55"/>
    <mergeCell ref="AV33:AX33"/>
    <mergeCell ref="AY33:BA33"/>
    <mergeCell ref="BB33:BD33"/>
    <mergeCell ref="AM30:AU31"/>
    <mergeCell ref="BB31:BD31"/>
    <mergeCell ref="AY31:BA31"/>
    <mergeCell ref="AV31:AX31"/>
    <mergeCell ref="AV29:AX29"/>
    <mergeCell ref="AY29:BA29"/>
    <mergeCell ref="BB29:BD29"/>
    <mergeCell ref="CC40:CC41"/>
    <mergeCell ref="AM36:AU37"/>
    <mergeCell ref="AM28:AU29"/>
    <mergeCell ref="CC56:CC57"/>
    <mergeCell ref="AV43:BC44"/>
    <mergeCell ref="CC46:CC47"/>
    <mergeCell ref="CC48:CC49"/>
    <mergeCell ref="CC52:CC53"/>
    <mergeCell ref="E34:M35"/>
    <mergeCell ref="C36:D37"/>
    <mergeCell ref="E36:M37"/>
    <mergeCell ref="N34:W35"/>
    <mergeCell ref="AD34:AE35"/>
    <mergeCell ref="AF34:AL35"/>
    <mergeCell ref="O52:W52"/>
    <mergeCell ref="C38:D39"/>
    <mergeCell ref="AV35:AX35"/>
    <mergeCell ref="AQ44:AU44"/>
    <mergeCell ref="CC36:CC37"/>
    <mergeCell ref="CC38:CC39"/>
    <mergeCell ref="AY35:BA35"/>
    <mergeCell ref="BB35:BD35"/>
    <mergeCell ref="CC44:CC45"/>
    <mergeCell ref="AM40:AU41"/>
    <mergeCell ref="AM38:AU39"/>
    <mergeCell ref="AM34:AU35"/>
    <mergeCell ref="AC37:AJ38"/>
    <mergeCell ref="CG30:CP31"/>
    <mergeCell ref="CQ26:CZ27"/>
    <mergeCell ref="DA26:DJ27"/>
    <mergeCell ref="CQ28:CZ29"/>
    <mergeCell ref="CQ30:CZ31"/>
    <mergeCell ref="CQ32:CZ33"/>
    <mergeCell ref="DA28:DJ29"/>
    <mergeCell ref="DA30:DJ31"/>
    <mergeCell ref="DA32:DJ33"/>
    <mergeCell ref="DA54:DJ55"/>
    <mergeCell ref="DA56:DJ57"/>
    <mergeCell ref="Q2:R2"/>
    <mergeCell ref="J15:Z16"/>
    <mergeCell ref="BV17:BV18"/>
    <mergeCell ref="BW17:CF18"/>
    <mergeCell ref="CG17:CP18"/>
    <mergeCell ref="BV19:BV20"/>
    <mergeCell ref="BW19:CF20"/>
    <mergeCell ref="CG19:CP20"/>
    <mergeCell ref="BV21:BV22"/>
    <mergeCell ref="BW21:CF22"/>
    <mergeCell ref="CG21:CP22"/>
    <mergeCell ref="BW23:DJ25"/>
    <mergeCell ref="AC22:AC23"/>
    <mergeCell ref="BV26:CF27"/>
    <mergeCell ref="BW28:CF29"/>
    <mergeCell ref="BW30:CF31"/>
    <mergeCell ref="BW32:CF33"/>
    <mergeCell ref="DA40:DJ41"/>
    <mergeCell ref="CG26:CP27"/>
    <mergeCell ref="CG28:CP29"/>
    <mergeCell ref="N24:AB25"/>
    <mergeCell ref="AW3:BD3"/>
  </mergeCells>
  <phoneticPr fontId="3"/>
  <printOptions horizontalCentered="1"/>
  <pageMargins left="0" right="0" top="0.78740157480314965" bottom="0.31496062992125984" header="0" footer="0.27559055118110237"/>
  <pageSetup paperSize="9" scale="83" orientation="landscape" r:id="rId1"/>
  <headerFooter>
    <oddFooter>&amp;R&amp;"メイリオ,レギュラー"&amp;7 2023年7月1日改訂&amp;K00+000あ　　あ&amp;"ＭＳ Ｐゴシック,標準"&amp;11&amp;K000000　　　　　　　　　</oddFooter>
  </headerFooter>
  <ignoredErrors>
    <ignoredError sqref="C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【請求書作成前入力シート】</vt:lpstr>
      <vt:lpstr>Sheet2</vt:lpstr>
      <vt:lpstr>【消費税率10％対応】</vt:lpstr>
      <vt:lpstr>'【消費税率10％対応】'!Print_Area</vt:lpstr>
      <vt:lpstr>【請求書作成前入力シート】!Print_Area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OHTA</dc:creator>
  <cp:lastModifiedBy>TAKU SAITOH</cp:lastModifiedBy>
  <cp:lastPrinted>2023-07-02T21:48:41Z</cp:lastPrinted>
  <dcterms:created xsi:type="dcterms:W3CDTF">2019-09-17T10:24:57Z</dcterms:created>
  <dcterms:modified xsi:type="dcterms:W3CDTF">2023-07-31T02:09:45Z</dcterms:modified>
</cp:coreProperties>
</file>